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257.jpeg" ContentType="image/jpeg"/>
  <Override PartName="/xl/media/image256.jpeg" ContentType="image/jpeg"/>
  <Override PartName="/xl/media/image255.jpeg" ContentType="image/jpeg"/>
  <Override PartName="/xl/media/image254.jpeg" ContentType="image/jpeg"/>
  <Override PartName="/xl/media/image253.jpeg" ContentType="image/jpeg"/>
  <Override PartName="/xl/media/image200.png" ContentType="image/png"/>
  <Override PartName="/xl/media/image252.png" ContentType="image/png"/>
  <Override PartName="/xl/media/image251.png" ContentType="image/png"/>
  <Override PartName="/xl/media/image250.png" ContentType="image/png"/>
  <Override PartName="/xl/media/image258.jpeg" ContentType="image/jpeg"/>
  <Override PartName="/xl/media/image245.png" ContentType="image/png"/>
  <Override PartName="/xl/media/image225.jpeg" ContentType="image/jpeg"/>
  <Override PartName="/xl/media/image3.png" ContentType="image/png"/>
  <Override PartName="/xl/media/image209.jpeg" ContentType="image/jpeg"/>
  <Override PartName="/xl/media/image208.jpeg" ContentType="image/jpeg"/>
  <Override PartName="/xl/media/image202.png" ContentType="image/png"/>
  <Override PartName="/xl/media/image201.png" ContentType="image/png"/>
  <Override PartName="/xl/media/image199.png" ContentType="image/png"/>
  <Override PartName="/xl/media/image198.png" ContentType="image/png"/>
  <Override PartName="/xl/media/image99.jpeg" ContentType="image/jpeg"/>
  <Override PartName="/xl/media/image196.png" ContentType="image/png"/>
  <Override PartName="/xl/media/image193.png" ContentType="image/png"/>
  <Override PartName="/xl/media/image192.png" ContentType="image/png"/>
  <Override PartName="/xl/media/image190.png" ContentType="image/png"/>
  <Override PartName="/xl/media/image189.png" ContentType="image/png"/>
  <Override PartName="/xl/media/image188.png" ContentType="image/png"/>
  <Override PartName="/xl/media/image98.jpeg" ContentType="image/jpeg"/>
  <Override PartName="/xl/media/image186.png" ContentType="image/png"/>
  <Override PartName="/xl/media/image185.png" ContentType="image/png"/>
  <Override PartName="/xl/media/image183.png" ContentType="image/png"/>
  <Override PartName="/xl/media/image182.png" ContentType="image/png"/>
  <Override PartName="/xl/media/image180.png" ContentType="image/png"/>
  <Override PartName="/xl/media/image179.png" ContentType="image/png"/>
  <Override PartName="/xl/media/image178.png" ContentType="image/png"/>
  <Override PartName="/xl/media/image97.jpeg" ContentType="image/jpeg"/>
  <Override PartName="/xl/media/image176.png" ContentType="image/png"/>
  <Override PartName="/xl/media/image173.png" ContentType="image/png"/>
  <Override PartName="/xl/media/image172.png" ContentType="image/png"/>
  <Override PartName="/xl/media/image170.png" ContentType="image/png"/>
  <Override PartName="/xl/media/image169.png" ContentType="image/png"/>
  <Override PartName="/xl/media/image168.png" ContentType="image/png"/>
  <Override PartName="/xl/media/image96.jpeg" ContentType="image/jpeg"/>
  <Override PartName="/xl/media/image166.png" ContentType="image/png"/>
  <Override PartName="/xl/media/image165.png" ContentType="image/png"/>
  <Override PartName="/xl/media/image163.png" ContentType="image/png"/>
  <Override PartName="/xl/media/image162.png" ContentType="image/png"/>
  <Override PartName="/xl/media/image160.png" ContentType="image/png"/>
  <Override PartName="/xl/media/image158.jpeg" ContentType="image/jpeg"/>
  <Override PartName="/xl/media/image244.png" ContentType="image/png"/>
  <Override PartName="/xl/media/image152.png" ContentType="image/png"/>
  <Override PartName="/xl/media/image150.png" ContentType="image/png"/>
  <Override PartName="/xl/media/image316.png" ContentType="image/png"/>
  <Override PartName="/xl/media/image148.jpeg" ContentType="image/jpeg"/>
  <Override PartName="/xl/media/image147.jpeg" ContentType="image/jpeg"/>
  <Override PartName="/xl/media/image191.png" ContentType="image/png"/>
  <Override PartName="/xl/media/image146.jpeg" ContentType="image/jpeg"/>
  <Override PartName="/xl/media/image181.png" ContentType="image/png"/>
  <Override PartName="/xl/media/image145.jpeg" ContentType="image/jpeg"/>
  <Override PartName="/xl/media/image171.png" ContentType="image/png"/>
  <Override PartName="/xl/media/image144.jpeg" ContentType="image/jpeg"/>
  <Override PartName="/xl/media/image161.png" ContentType="image/png"/>
  <Override PartName="/xl/media/image143.jpeg" ContentType="image/jpeg"/>
  <Override PartName="/xl/media/image49.jpeg" ContentType="image/jpeg"/>
  <Override PartName="/xl/media/image151.png" ContentType="image/png"/>
  <Override PartName="/xl/media/image317.png" ContentType="image/png"/>
  <Override PartName="/xl/media/image32.jpeg" ContentType="image/jpeg"/>
  <Override PartName="/xl/media/image80.png" ContentType="image/png"/>
  <Override PartName="/xl/media/image92.jpeg" ContentType="image/jpeg"/>
  <Override PartName="/xl/media/image12.png" ContentType="image/png"/>
  <Override PartName="/xl/media/image248.png" ContentType="image/png"/>
  <Override PartName="/xl/media/image105.jpeg" ContentType="image/jpeg"/>
  <Override PartName="/xl/media/image19.png" ContentType="image/png"/>
  <Override PartName="/xl/media/image117.jpeg" ContentType="image/jpeg"/>
  <Override PartName="/xl/media/image233.jpeg" ContentType="image/jpeg"/>
  <Override PartName="/xl/media/image63.jpeg" ContentType="image/jpeg"/>
  <Override PartName="/xl/media/image235.jpeg" ContentType="image/jpeg"/>
  <Override PartName="/xl/media/image65.jpeg" ContentType="image/jpeg"/>
  <Override PartName="/xl/media/image236.jpeg" ContentType="image/jpeg"/>
  <Override PartName="/xl/media/image66.jpeg" ContentType="image/jpeg"/>
  <Override PartName="/xl/media/image70.png" ContentType="image/png"/>
  <Override PartName="/xl/media/image111.jpeg" ContentType="image/jpeg"/>
  <Override PartName="/xl/media/image231.jpeg" ContentType="image/jpeg"/>
  <Override PartName="/xl/media/image61.jpeg" ContentType="image/jpeg"/>
  <Override PartName="/xl/media/image71.jpeg" ContentType="image/jpeg"/>
  <Override PartName="/xl/media/image241.jpeg" ContentType="image/jpeg"/>
  <Override PartName="/xl/media/image234.jpeg" ContentType="image/jpeg"/>
  <Override PartName="/xl/media/image64.jpeg" ContentType="image/jpeg"/>
  <Override PartName="/xl/media/image74.jpeg" ContentType="image/jpeg"/>
  <Override PartName="/xl/media/image76.png" ContentType="image/png"/>
  <Override PartName="/xl/media/image223.jpeg" ContentType="image/jpeg"/>
  <Override PartName="/xl/media/image121.jpeg" ContentType="image/jpeg"/>
  <Override PartName="/xl/media/image215.png" ContentType="image/png"/>
  <Override PartName="/xl/media/image77.png" ContentType="image/png"/>
  <Override PartName="/xl/media/image116.jpeg" ContentType="image/jpeg"/>
  <Override PartName="/xl/media/image302.jpeg" ContentType="image/jpeg"/>
  <Override PartName="/xl/media/image91.png" ContentType="image/png"/>
  <Override PartName="/xl/media/image113.jpeg" ContentType="image/jpeg"/>
  <Override PartName="/xl/media/image90.png" ContentType="image/png"/>
  <Override PartName="/xl/media/image263.jpeg" ContentType="image/jpeg"/>
  <Override PartName="/xl/media/image93.jpeg" ContentType="image/jpeg"/>
  <Override PartName="/xl/media/image94.jpeg" ContentType="image/jpeg"/>
  <Override PartName="/xl/media/image264.jpeg" ContentType="image/jpeg"/>
  <Override PartName="/xl/media/image95.jpeg" ContentType="image/jpeg"/>
  <Override PartName="/xl/media/image265.jpeg" ContentType="image/jpeg"/>
  <Override PartName="/xl/media/image14.png" ContentType="image/png"/>
  <Override PartName="/xl/media/image82.png" ContentType="image/png"/>
  <Override PartName="/xl/media/image239.jpeg" ContentType="image/jpeg"/>
  <Override PartName="/xl/media/image69.jpeg" ContentType="image/jpeg"/>
  <Override PartName="/xl/media/image100.jpeg" ContentType="image/jpeg"/>
  <Override PartName="/xl/media/image321.jpeg" ContentType="image/jpeg"/>
  <Override PartName="/xl/media/image266.png" ContentType="image/png"/>
  <Override PartName="/xl/media/image246.png" ContentType="image/png"/>
  <Override PartName="/xl/media/image68.jpeg" ContentType="image/jpeg"/>
  <Override PartName="/xl/media/image238.jpeg" ContentType="image/jpeg"/>
  <Override PartName="/xl/media/image109.jpeg" ContentType="image/jpeg"/>
  <Override PartName="/xl/media/image17.png" ContentType="image/png"/>
  <Override PartName="/xl/media/image110.jpeg" ContentType="image/jpeg"/>
  <Override PartName="/xl/media/image114.jpeg" ContentType="image/jpeg"/>
  <Override PartName="/xl/media/image300.jpeg" ContentType="image/jpeg"/>
  <Override PartName="/xl/media/image115.jpeg" ContentType="image/jpeg"/>
  <Override PartName="/xl/media/image301.jpeg" ContentType="image/jpeg"/>
  <Override PartName="/xl/media/image123.jpeg" ContentType="image/jpeg"/>
  <Override PartName="/xl/media/image164.png" ContentType="image/png"/>
  <Override PartName="/xl/media/image124.jpeg" ContentType="image/jpeg"/>
  <Override PartName="/xl/media/image310.jpeg" ContentType="image/jpeg"/>
  <Override PartName="/xl/media/image156.png" ContentType="image/png"/>
  <Override PartName="/xl/media/image283.jpeg" ContentType="image/jpeg"/>
  <Override PartName="/xl/media/image159.png" ContentType="image/png"/>
  <Override PartName="/xl/media/image284.jpeg" ContentType="image/jpeg"/>
  <Override PartName="/xl/media/image87.png" ContentType="image/png"/>
  <Override PartName="/xl/media/image60.jpeg" ContentType="image/jpeg"/>
  <Override PartName="/xl/media/image230.jpeg" ContentType="image/jpeg"/>
  <Override PartName="/xl/media/image237.jpeg" ContentType="image/jpeg"/>
  <Override PartName="/xl/media/image67.jpeg" ContentType="image/jpeg"/>
  <Override PartName="/xl/media/image318.jpeg" ContentType="image/jpeg"/>
  <Override PartName="/xl/media/image289.jpeg" ContentType="image/jpeg"/>
  <Override PartName="/xl/media/image293.jpeg" ContentType="image/jpeg"/>
  <Override PartName="/xl/media/image79.png" ContentType="image/png"/>
  <Override PartName="/xl/media/image294.jpeg" ContentType="image/jpeg"/>
  <Override PartName="/xl/media/image269.png" ContentType="image/png"/>
  <Override PartName="/xl/media/image296.jpeg" ContentType="image/jpeg"/>
  <Override PartName="/xl/media/image304.jpeg" ContentType="image/jpeg"/>
  <Override PartName="/xl/media/image285.jpeg" ContentType="image/jpeg"/>
  <Override PartName="/xl/media/image307.jpeg" ContentType="image/jpeg"/>
  <Override PartName="/xl/media/image299.jpeg" ContentType="image/jpeg"/>
  <Override PartName="/xl/media/image274.jpeg" ContentType="image/jpeg"/>
  <Override PartName="/xl/media/image174.png" ContentType="image/png"/>
  <Override PartName="/xl/media/image290.jpeg" ContentType="image/jpeg"/>
  <Override PartName="/xl/media/image259.jpeg" ContentType="image/jpeg"/>
  <Override PartName="/xl/media/image260.png" ContentType="image/png"/>
  <Override PartName="/xl/media/image315.png" ContentType="image/png"/>
  <Override PartName="/xl/media/image323.jpeg" ContentType="image/jpeg"/>
  <Override PartName="/xl/media/image102.jpeg" ContentType="image/jpeg"/>
  <Override PartName="/xl/media/image28.jpeg" ContentType="image/jpeg"/>
  <Override PartName="/xl/media/image271.jpeg" ContentType="image/jpeg"/>
  <Override PartName="/xl/media/image320.png" ContentType="image/png"/>
  <Override PartName="/xl/media/image23.jpeg" ContentType="image/jpeg"/>
  <Override PartName="/xl/media/image221.jpeg" ContentType="image/jpeg"/>
  <Override PartName="/xl/media/image51.jpeg" ContentType="image/jpeg"/>
  <Override PartName="/xl/media/image297.jpeg" ContentType="image/jpeg"/>
  <Override PartName="/xl/media/image280.jpeg" ContentType="image/jpeg"/>
  <Override PartName="/xl/media/image37.jpeg" ContentType="image/jpeg"/>
  <Override PartName="/xl/media/image262.jpeg" ContentType="image/jpeg"/>
  <Override PartName="/xl/media/image197.png" ContentType="image/png"/>
  <Override PartName="/xl/media/image207.jpeg" ContentType="image/jpeg"/>
  <Override PartName="/xl/media/image89.png" ContentType="image/png"/>
  <Override PartName="/xl/media/image295.jpeg" ContentType="image/jpeg"/>
  <Override PartName="/xl/media/image303.jpeg" ContentType="image/jpeg"/>
  <Override PartName="/xl/media/image288.jpeg" ContentType="image/jpeg"/>
  <Override PartName="/xl/media/image309.png" ContentType="image/png"/>
  <Override PartName="/xl/media/image322.jpeg" ContentType="image/jpeg"/>
  <Override PartName="/xl/media/image101.jpeg" ContentType="image/jpeg"/>
  <Override PartName="/xl/media/image319.jpeg" ContentType="image/jpeg"/>
  <Override PartName="/xl/media/image286.jpeg" ContentType="image/jpeg"/>
  <Override PartName="/xl/media/image26.jpeg" ContentType="image/jpeg"/>
  <Override PartName="/xl/media/image88.png" ContentType="image/png"/>
  <Override PartName="/xl/media/image275.jpeg" ContentType="image/jpeg"/>
  <Override PartName="/xl/media/image287.jpeg" ContentType="image/jpeg"/>
  <Override PartName="/xl/media/image282.jpeg" ContentType="image/jpeg"/>
  <Override PartName="/xl/media/image314.png" ContentType="image/png"/>
  <Override PartName="/xl/media/image279.jpeg" ContentType="image/jpeg"/>
  <Override PartName="/xl/media/image305.png" ContentType="image/png"/>
  <Override PartName="/xl/media/image267.png" ContentType="image/png"/>
  <Override PartName="/xl/media/image44.jpeg" ContentType="image/jpeg"/>
  <Override PartName="/xl/media/image214.jpeg" ContentType="image/jpeg"/>
  <Override PartName="/xl/media/image281.jpeg" ContentType="image/jpeg"/>
  <Override PartName="/xl/media/image298.jpeg" ContentType="image/jpeg"/>
  <Override PartName="/xl/media/image313.png" ContentType="image/png"/>
  <Override PartName="/xl/media/image306.png" ContentType="image/png"/>
  <Override PartName="/xl/media/image268.png" ContentType="image/png"/>
  <Override PartName="/xl/media/image278.jpeg" ContentType="image/jpeg"/>
  <Override PartName="/xl/media/image277.jpeg" ContentType="image/jpeg"/>
  <Override PartName="/xl/media/image276.jpeg" ContentType="image/jpeg"/>
  <Override PartName="/xl/media/image273.jpeg" ContentType="image/jpeg"/>
  <Override PartName="/xl/media/image272.jpeg" ContentType="image/jpeg"/>
  <Override PartName="/xl/media/image29.jpeg" ContentType="image/jpeg"/>
  <Override PartName="/xl/media/image127.jpeg" ContentType="image/jpeg"/>
  <Override PartName="/xl/media/image194.png" ContentType="image/png"/>
  <Override PartName="/xl/media/image292.jpeg" ContentType="image/jpeg"/>
  <Override PartName="/xl/media/image219.jpeg" ContentType="image/jpeg"/>
  <Override PartName="/xl/media/image249.png" ContentType="image/png"/>
  <Override PartName="/xl/media/image270.png" ContentType="image/png"/>
  <Override PartName="/xl/media/image184.png" ContentType="image/png"/>
  <Override PartName="/xl/media/image291.jpeg" ContentType="image/jpeg"/>
  <Override PartName="/xl/media/image218.jpeg" ContentType="image/jpeg"/>
  <Override PartName="/xl/media/image125.jpeg" ContentType="image/jpeg"/>
  <Override PartName="/xl/media/image311.jpeg" ContentType="image/jpeg"/>
  <Override PartName="/xl/media/image24.jpeg" ContentType="image/jpeg"/>
  <Override PartName="/xl/media/image21.png" ContentType="image/png"/>
  <Override PartName="/xl/media/image104.jpeg" ContentType="image/jpeg"/>
  <Override PartName="/xl/media/image2.png" ContentType="image/png"/>
  <Override PartName="/xl/media/image154.png" ContentType="image/png"/>
  <Override PartName="/xl/media/image15.png" ContentType="image/png"/>
  <Override PartName="/xl/media/image243.jpeg" ContentType="image/jpeg"/>
  <Override PartName="/xl/media/image155.png" ContentType="image/png"/>
  <Override PartName="/xl/media/image81.png" ContentType="image/png"/>
  <Override PartName="/xl/media/image13.png" ContentType="image/png"/>
  <Override PartName="/xl/media/image16.png" ContentType="image/png"/>
  <Override PartName="/xl/media/image84.png" ContentType="image/png"/>
  <Override PartName="/xl/media/image136.jpeg" ContentType="image/jpeg"/>
  <Override PartName="/xl/media/image4.png" ContentType="image/png"/>
  <Override PartName="/xl/media/image112.jpeg" ContentType="image/jpeg"/>
  <Override PartName="/xl/media/image108.jpeg" ContentType="image/jpeg"/>
  <Override PartName="/xl/media/image43.jpeg" ContentType="image/jpeg"/>
  <Override PartName="/xl/media/image213.jpeg" ContentType="image/jpeg"/>
  <Override PartName="/xl/media/image106.jpeg" ContentType="image/jpeg"/>
  <Override PartName="/xl/media/image27.jpeg" ContentType="image/jpeg"/>
  <Override PartName="/xl/media/image50.jpeg" ContentType="image/jpeg"/>
  <Override PartName="/xl/media/image139.jpeg" ContentType="image/jpeg"/>
  <Override PartName="/xl/media/image220.jpeg" ContentType="image/jpeg"/>
  <Override PartName="/xl/media/image83.png" ContentType="image/png"/>
  <Override PartName="/xl/media/image107.png" ContentType="image/png"/>
  <Override PartName="/xl/media/image175.png" ContentType="image/png"/>
  <Override PartName="/xl/media/image36.jpeg" ContentType="image/jpeg"/>
  <Override PartName="/xl/media/image261.jpeg" ContentType="image/jpeg"/>
  <Override PartName="/xl/media/image187.png" ContentType="image/png"/>
  <Override PartName="/xl/media/image206.jpeg" ContentType="image/jpeg"/>
  <Override PartName="/xl/media/image35.jpeg" ContentType="image/jpeg"/>
  <Override PartName="/xl/media/image177.png" ContentType="image/png"/>
  <Override PartName="/xl/media/image205.jpeg" ContentType="image/jpeg"/>
  <Override PartName="/xl/media/image11.png" ContentType="image/png"/>
  <Override PartName="/xl/media/image103.jpeg" ContentType="image/jpeg"/>
  <Override PartName="/xl/media/image118.jpeg" ContentType="image/jpeg"/>
  <Override PartName="/xl/media/image75.png" ContentType="image/png"/>
  <Override PartName="/xl/media/image22.jpeg" ContentType="image/jpeg"/>
  <Override PartName="/xl/media/image122.jpeg" ContentType="image/jpeg"/>
  <Override PartName="/xl/media/image86.png" ContentType="image/png"/>
  <Override PartName="/xl/media/image54.jpeg" ContentType="image/jpeg"/>
  <Override PartName="/xl/media/image18.png" ContentType="image/png"/>
  <Override PartName="/xl/media/image224.jpeg" ContentType="image/jpeg"/>
  <Override PartName="/xl/media/image62.jpeg" ContentType="image/jpeg"/>
  <Override PartName="/xl/media/image232.jpeg" ContentType="image/jpeg"/>
  <Override PartName="/xl/media/image7.png" ContentType="image/png"/>
  <Override PartName="/xl/media/image126.jpeg" ContentType="image/jpeg"/>
  <Override PartName="/xl/media/image312.jpeg" ContentType="image/jpeg"/>
  <Override PartName="/xl/media/image34.jpeg" ContentType="image/jpeg"/>
  <Override PartName="/xl/media/image167.png" ContentType="image/png"/>
  <Override PartName="/xl/media/image204.jpeg" ContentType="image/jpeg"/>
  <Override PartName="/xl/media/image119.jpeg" ContentType="image/jpeg"/>
  <Override PartName="/xl/media/image8.png" ContentType="image/png"/>
  <Override PartName="/xl/media/image308.jpeg" ContentType="image/jpeg"/>
  <Override PartName="/xl/media/image5.png" ContentType="image/png"/>
  <Override PartName="/xl/media/image33.jpeg" ContentType="image/jpeg"/>
  <Override PartName="/xl/media/image157.png" ContentType="image/png"/>
  <Override PartName="/xl/media/image203.jpeg" ContentType="image/jpeg"/>
  <Override PartName="/xl/media/image39.jpeg" ContentType="image/jpeg"/>
  <Override PartName="/xl/media/image149.jpeg" ContentType="image/jpeg"/>
  <Override PartName="/xl/media/image153.png" ContentType="image/png"/>
  <Override PartName="/xl/media/image142.jpeg" ContentType="image/jpeg"/>
  <Override PartName="/xl/media/image48.jpeg" ContentType="image/jpeg"/>
  <Override PartName="/xl/media/image1.png" ContentType="image/png"/>
  <Override PartName="/xl/media/image52.jpeg" ContentType="image/jpeg"/>
  <Override PartName="/xl/media/image222.jpeg" ContentType="image/jpeg"/>
  <Override PartName="/xl/media/image30.jpeg" ContentType="image/jpeg"/>
  <Override PartName="/xl/media/image195.png" ContentType="image/png"/>
  <Override PartName="/xl/media/image31.jpeg" ContentType="image/jpeg"/>
  <Override PartName="/xl/media/image38.jpeg" ContentType="image/jpeg"/>
  <Override PartName="/xl/media/image40.jpeg" ContentType="image/jpeg"/>
  <Override PartName="/xl/media/image210.jpeg" ContentType="image/jpeg"/>
  <Override PartName="/xl/media/image120.jpeg" ContentType="image/jpeg"/>
  <Override PartName="/xl/media/image72.png" ContentType="image/png"/>
  <Override PartName="/xl/media/image41.jpeg" ContentType="image/jpeg"/>
  <Override PartName="/xl/media/image211.jpeg" ContentType="image/jpeg"/>
  <Override PartName="/xl/media/image45.jpeg" ContentType="image/jpeg"/>
  <Override PartName="/xl/media/image55.png" ContentType="image/png"/>
  <Override PartName="/xl/media/image10.png" ContentType="image/png"/>
  <Override PartName="/xl/media/image216.jpeg" ContentType="image/jpeg"/>
  <Override PartName="/xl/media/image217.jpeg" ContentType="image/jpeg"/>
  <Override PartName="/xl/media/image20.png" ContentType="image/png"/>
  <Override PartName="/xl/media/image25.jpeg" ContentType="image/jpeg"/>
  <Override PartName="/xl/media/image78.png" ContentType="image/png"/>
  <Override PartName="/xl/media/image85.png" ContentType="image/png"/>
  <Override PartName="/xl/media/image56.jpeg" ContentType="image/jpeg"/>
  <Override PartName="/xl/media/image226.jpeg" ContentType="image/jpeg"/>
  <Override PartName="/xl/media/image53.png" ContentType="image/png"/>
  <Override PartName="/xl/media/image240.jpeg" ContentType="image/jpeg"/>
  <Override PartName="/xl/media/image73.png" ContentType="image/png"/>
  <Override PartName="/xl/media/image242.jpeg" ContentType="image/jpeg"/>
  <Override PartName="/xl/media/image58.jpeg" ContentType="image/jpeg"/>
  <Override PartName="/xl/media/image228.jpeg" ContentType="image/jpeg"/>
  <Override PartName="/xl/media/image57.jpeg" ContentType="image/jpeg"/>
  <Override PartName="/xl/media/image227.jpeg" ContentType="image/jpeg"/>
  <Override PartName="/xl/media/image6.png" ContentType="image/png"/>
  <Override PartName="/xl/media/image42.jpeg" ContentType="image/jpeg"/>
  <Override PartName="/xl/media/image212.jpeg" ContentType="image/jpeg"/>
  <Override PartName="/xl/media/image247.png" ContentType="image/png"/>
  <Override PartName="/xl/media/image59.jpeg" ContentType="image/jpeg"/>
  <Override PartName="/xl/media/image229.jpeg" ContentType="image/jpeg"/>
  <Override PartName="/xl/media/image128.jpeg" ContentType="image/jpeg"/>
  <Override PartName="/xl/media/image129.jpeg" ContentType="image/jpeg"/>
  <Override PartName="/xl/media/image9.png" ContentType="image/png"/>
  <Override PartName="/xl/media/image130.jpeg" ContentType="image/jpeg"/>
  <Override PartName="/xl/media/image131.jpeg" ContentType="image/jpeg"/>
  <Override PartName="/xl/media/image132.jpeg" ContentType="image/jpeg"/>
  <Override PartName="/xl/media/image133.jpeg" ContentType="image/jpeg"/>
  <Override PartName="/xl/media/image134.jpeg" ContentType="image/jpeg"/>
  <Override PartName="/xl/media/image135.jpeg" ContentType="image/jpeg"/>
  <Override PartName="/xl/media/image137.jpeg" ContentType="image/jpeg"/>
  <Override PartName="/xl/media/image138.jpeg" ContentType="image/jpeg"/>
  <Override PartName="/xl/media/image46.jpeg" ContentType="image/jpeg"/>
  <Override PartName="/xl/media/image140.jpeg" ContentType="image/jpeg"/>
  <Override PartName="/xl/media/image47.jpeg" ContentType="image/jpeg"/>
  <Override PartName="/xl/media/image141.jpeg" ContentType="image/jpeg"/>
  <Override PartName="/xl/comments1.xml" ContentType="application/vnd.openxmlformats-officedocument.spreadsheetml.comments+xml"/>
  <Override PartName="/xl/drawings/_rels/drawing4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drawing1.xml" ContentType="application/vnd.openxmlformats-officedocument.drawing+xml"/>
  <Override PartName="/xl/drawings/vmlDrawing1.vml" ContentType="application/vnd.openxmlformats-officedocument.vmlDrawing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tables/table1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3"/>
  </bookViews>
  <sheets>
    <sheet name="PACKING JULIO" sheetId="1" state="visible" r:id="rId2"/>
    <sheet name="SEPTIEMBRE 1" sheetId="2" state="visible" r:id="rId3"/>
    <sheet name="SEPTIEMBRE 2" sheetId="3" state="visible" r:id="rId4"/>
    <sheet name="ACCESORIOS" sheetId="4" state="visible" r:id="rId5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B19" authorId="0">
      <text>
        <r>
          <rPr>
            <sz val="11"/>
            <color rgb="FF000000"/>
            <rFont val="Calibri"/>
            <family val="0"/>
            <charset val="134"/>
          </rPr>
          <t xml:space="preserve">1.2</t>
        </r>
      </text>
    </comment>
  </commentList>
</comments>
</file>

<file path=xl/sharedStrings.xml><?xml version="1.0" encoding="utf-8"?>
<sst xmlns="http://schemas.openxmlformats.org/spreadsheetml/2006/main" count="513" uniqueCount="255">
  <si>
    <t xml:space="preserve">ITEM</t>
  </si>
  <si>
    <t xml:space="preserve">IMAGEN</t>
  </si>
  <si>
    <t xml:space="preserve">DESCRIPCION</t>
  </si>
  <si>
    <t xml:space="preserve">CODIGO </t>
  </si>
  <si>
    <t xml:space="preserve">STOCK</t>
  </si>
  <si>
    <t xml:space="preserve">PRECIO DE COSTO FRANQUICIA</t>
  </si>
  <si>
    <t xml:space="preserve">PRECIO LIMA</t>
  </si>
  <si>
    <t xml:space="preserve">PRECIO POR MAYOR PROVINCIA</t>
  </si>
  <si>
    <t xml:space="preserve"> PRECIO UNITARIO  </t>
  </si>
  <si>
    <t xml:space="preserve">BILLETERA</t>
  </si>
  <si>
    <t xml:space="preserve">A918</t>
  </si>
  <si>
    <t xml:space="preserve">A921</t>
  </si>
  <si>
    <t xml:space="preserve">JLF066</t>
  </si>
  <si>
    <t xml:space="preserve">F9924</t>
  </si>
  <si>
    <t xml:space="preserve">U2</t>
  </si>
  <si>
    <t xml:space="preserve">BF30</t>
  </si>
  <si>
    <t xml:space="preserve">0049#</t>
  </si>
  <si>
    <t xml:space="preserve">SC-2</t>
  </si>
  <si>
    <t xml:space="preserve">SC-8</t>
  </si>
  <si>
    <t xml:space="preserve">D-8</t>
  </si>
  <si>
    <t xml:space="preserve">H2147</t>
  </si>
  <si>
    <t xml:space="preserve">A1-714</t>
  </si>
  <si>
    <t xml:space="preserve">SC-9</t>
  </si>
  <si>
    <t xml:space="preserve">S952</t>
  </si>
  <si>
    <t xml:space="preserve">BF56</t>
  </si>
  <si>
    <t xml:space="preserve">F4817</t>
  </si>
  <si>
    <t xml:space="preserve">
</t>
  </si>
  <si>
    <t xml:space="preserve">1-6</t>
  </si>
  <si>
    <t xml:space="preserve">7-12</t>
  </si>
  <si>
    <t xml:space="preserve">13-18</t>
  </si>
  <si>
    <t xml:space="preserve">19-24</t>
  </si>
  <si>
    <t xml:space="preserve">31-36</t>
  </si>
  <si>
    <t xml:space="preserve">BOLSO DE HOMBRO</t>
  </si>
  <si>
    <t xml:space="preserve">CARTERA DE MANO</t>
  </si>
  <si>
    <t xml:space="preserve">MOCHILA</t>
  </si>
  <si>
    <t xml:space="preserve">MOCHILA OXFORD</t>
  </si>
  <si>
    <t xml:space="preserve">PORTALAPTOP</t>
  </si>
  <si>
    <t xml:space="preserve">kh016</t>
  </si>
  <si>
    <t xml:space="preserve">kh0708</t>
  </si>
  <si>
    <t xml:space="preserve">kh223</t>
  </si>
  <si>
    <t xml:space="preserve">MORRAL PELUCHE</t>
  </si>
  <si>
    <t xml:space="preserve">MOCHILA PU</t>
  </si>
  <si>
    <t xml:space="preserve">BOLSO 2PZAS</t>
  </si>
  <si>
    <t xml:space="preserve">CANGURO </t>
  </si>
  <si>
    <t xml:space="preserve">MOCHILA KAWAII</t>
  </si>
  <si>
    <t xml:space="preserve">PECHERA PELUCHE</t>
  </si>
  <si>
    <t xml:space="preserve">MORRAL CABALLEROS</t>
  </si>
  <si>
    <t xml:space="preserve">1100-30</t>
  </si>
  <si>
    <t xml:space="preserve">kh085</t>
  </si>
  <si>
    <t xml:space="preserve">1100-33</t>
  </si>
  <si>
    <t xml:space="preserve">PECHERA    </t>
  </si>
  <si>
    <t xml:space="preserve">1100-32</t>
  </si>
  <si>
    <t xml:space="preserve">MOCHILA CABALEROS</t>
  </si>
  <si>
    <t xml:space="preserve">1100-24</t>
  </si>
  <si>
    <t xml:space="preserve">CANGURO KAWAII</t>
  </si>
  <si>
    <t xml:space="preserve">MORRAL NIÑA</t>
  </si>
  <si>
    <t xml:space="preserve">533M</t>
  </si>
  <si>
    <t xml:space="preserve">MORRAL</t>
  </si>
  <si>
    <t xml:space="preserve">CARTERA CIRCULO</t>
  </si>
  <si>
    <t xml:space="preserve">kh0634</t>
  </si>
  <si>
    <t xml:space="preserve">CARTERA PZAS</t>
  </si>
  <si>
    <t xml:space="preserve">CARTERA </t>
  </si>
  <si>
    <t xml:space="preserve">533C</t>
  </si>
  <si>
    <t xml:space="preserve">LLAVERO </t>
  </si>
  <si>
    <t xml:space="preserve">s007</t>
  </si>
  <si>
    <t xml:space="preserve">LLAVERO</t>
  </si>
  <si>
    <t xml:space="preserve">S001</t>
  </si>
  <si>
    <t xml:space="preserve">RELOJ </t>
  </si>
  <si>
    <t xml:space="preserve">rj01</t>
  </si>
  <si>
    <t xml:space="preserve">rj02</t>
  </si>
  <si>
    <t xml:space="preserve">rj04</t>
  </si>
  <si>
    <t xml:space="preserve">rj05</t>
  </si>
  <si>
    <t xml:space="preserve">CARTERA TRANSPARENTE</t>
  </si>
  <si>
    <t xml:space="preserve">CARTERA NOTA MUSIC</t>
  </si>
  <si>
    <t xml:space="preserve">CARTERA PERLAS</t>
  </si>
  <si>
    <t xml:space="preserve">CARTERA CORAZON </t>
  </si>
  <si>
    <t xml:space="preserve">MOCHILA CORAZON </t>
  </si>
  <si>
    <t xml:space="preserve">MOCHILA </t>
  </si>
  <si>
    <t xml:space="preserve">BOLSO </t>
  </si>
  <si>
    <t xml:space="preserve">TOTAL</t>
  </si>
  <si>
    <t xml:space="preserve">PEDIDO 3192</t>
  </si>
  <si>
    <t xml:space="preserve">kh122</t>
  </si>
  <si>
    <t xml:space="preserve">CARTERA</t>
  </si>
  <si>
    <t xml:space="preserve">BOLSO</t>
  </si>
  <si>
    <t xml:space="preserve">kh2592</t>
  </si>
  <si>
    <t xml:space="preserve">MINI CARTERA</t>
  </si>
  <si>
    <t xml:space="preserve">CANGURO</t>
  </si>
  <si>
    <t xml:space="preserve">CARTERA YME</t>
  </si>
  <si>
    <t xml:space="preserve">kh0633</t>
  </si>
  <si>
    <t xml:space="preserve">kh0301</t>
  </si>
  <si>
    <t xml:space="preserve">kh0018</t>
  </si>
  <si>
    <t xml:space="preserve">MORRAL DE TELA</t>
  </si>
  <si>
    <t xml:space="preserve">kh3700-1</t>
  </si>
  <si>
    <t xml:space="preserve">kh3700-2</t>
  </si>
  <si>
    <t xml:space="preserve">kh0303</t>
  </si>
  <si>
    <t xml:space="preserve">MORRAL DE NIÑO</t>
  </si>
  <si>
    <t xml:space="preserve">MOCHAL PELUCHE</t>
  </si>
  <si>
    <t xml:space="preserve">001</t>
  </si>
  <si>
    <t xml:space="preserve">002</t>
  </si>
  <si>
    <t xml:space="preserve">003</t>
  </si>
  <si>
    <t xml:space="preserve">004</t>
  </si>
  <si>
    <t xml:space="preserve">005</t>
  </si>
  <si>
    <t xml:space="preserve">006</t>
  </si>
  <si>
    <t xml:space="preserve">008</t>
  </si>
  <si>
    <t xml:space="preserve">009</t>
  </si>
  <si>
    <t xml:space="preserve">010</t>
  </si>
  <si>
    <t xml:space="preserve">011</t>
  </si>
  <si>
    <t xml:space="preserve">012</t>
  </si>
  <si>
    <t xml:space="preserve">013</t>
  </si>
  <si>
    <t xml:space="preserve">014</t>
  </si>
  <si>
    <t xml:space="preserve">015</t>
  </si>
  <si>
    <t xml:space="preserve">00'16</t>
  </si>
  <si>
    <t xml:space="preserve">017</t>
  </si>
  <si>
    <t xml:space="preserve">018</t>
  </si>
  <si>
    <t xml:space="preserve">00'20</t>
  </si>
  <si>
    <t xml:space="preserve">021</t>
  </si>
  <si>
    <t xml:space="preserve">sc-18</t>
  </si>
  <si>
    <t xml:space="preserve">A208</t>
  </si>
  <si>
    <t xml:space="preserve">A205</t>
  </si>
  <si>
    <t xml:space="preserve">A202</t>
  </si>
  <si>
    <t xml:space="preserve">A201</t>
  </si>
  <si>
    <t xml:space="preserve">LR-001</t>
  </si>
  <si>
    <t xml:space="preserve">TOMATODO</t>
  </si>
  <si>
    <t xml:space="preserve">MONEDERO</t>
  </si>
  <si>
    <t xml:space="preserve">891-11</t>
  </si>
  <si>
    <t xml:space="preserve">115-5</t>
  </si>
  <si>
    <t xml:space="preserve">115-2</t>
  </si>
  <si>
    <t xml:space="preserve">821-1#</t>
  </si>
  <si>
    <t xml:space="preserve">848#</t>
  </si>
  <si>
    <t xml:space="preserve">8840#</t>
  </si>
  <si>
    <t xml:space="preserve">1619#</t>
  </si>
  <si>
    <t xml:space="preserve">Y-2061#</t>
  </si>
  <si>
    <t xml:space="preserve">R219#</t>
  </si>
  <si>
    <t xml:space="preserve">2184#</t>
  </si>
  <si>
    <t xml:space="preserve">867#</t>
  </si>
  <si>
    <t xml:space="preserve">2103#</t>
  </si>
  <si>
    <t xml:space="preserve">8805#</t>
  </si>
  <si>
    <t xml:space="preserve">833-3#</t>
  </si>
  <si>
    <t xml:space="preserve">H2020</t>
  </si>
  <si>
    <t xml:space="preserve">168-6</t>
  </si>
  <si>
    <t xml:space="preserve">morral</t>
  </si>
  <si>
    <t xml:space="preserve">bolso</t>
  </si>
  <si>
    <t xml:space="preserve">mochila de niño</t>
  </si>
  <si>
    <t xml:space="preserve">204-1</t>
  </si>
  <si>
    <t xml:space="preserve">204-2</t>
  </si>
  <si>
    <t xml:space="preserve">204-3</t>
  </si>
  <si>
    <t xml:space="preserve">204-4</t>
  </si>
  <si>
    <t xml:space="preserve">monedero</t>
  </si>
  <si>
    <t xml:space="preserve">kh0625</t>
  </si>
  <si>
    <t xml:space="preserve">CANGURO YME</t>
  </si>
  <si>
    <t xml:space="preserve">c3</t>
  </si>
  <si>
    <t xml:space="preserve">morral peluche</t>
  </si>
  <si>
    <t xml:space="preserve">canguro</t>
  </si>
  <si>
    <t xml:space="preserve">morral oxford</t>
  </si>
  <si>
    <t xml:space="preserve">mochila de niña</t>
  </si>
  <si>
    <t xml:space="preserve">canguro de hombre</t>
  </si>
  <si>
    <t xml:space="preserve">a0212</t>
  </si>
  <si>
    <t xml:space="preserve">mochila de hombre</t>
  </si>
  <si>
    <t xml:space="preserve">KH330</t>
  </si>
  <si>
    <t xml:space="preserve">mochila</t>
  </si>
  <si>
    <t xml:space="preserve">028</t>
  </si>
  <si>
    <t xml:space="preserve">029</t>
  </si>
  <si>
    <t xml:space="preserve">030</t>
  </si>
  <si>
    <t xml:space="preserve">031</t>
  </si>
  <si>
    <t xml:space="preserve">032</t>
  </si>
  <si>
    <t xml:space="preserve">034</t>
  </si>
  <si>
    <t xml:space="preserve">033</t>
  </si>
  <si>
    <t xml:space="preserve">036</t>
  </si>
  <si>
    <t xml:space="preserve">COLET</t>
  </si>
  <si>
    <t xml:space="preserve">S3642</t>
  </si>
  <si>
    <t xml:space="preserve">GANCHO</t>
  </si>
  <si>
    <t xml:space="preserve">S1850</t>
  </si>
  <si>
    <t xml:space="preserve">VINCHA</t>
  </si>
  <si>
    <t xml:space="preserve">S0589</t>
  </si>
  <si>
    <t xml:space="preserve">S1548</t>
  </si>
  <si>
    <t xml:space="preserve">S1320</t>
  </si>
  <si>
    <t xml:space="preserve">S3643</t>
  </si>
  <si>
    <t xml:space="preserve">COLET / GANCHO</t>
  </si>
  <si>
    <t xml:space="preserve">S1845</t>
  </si>
  <si>
    <t xml:space="preserve">LAPICERO</t>
  </si>
  <si>
    <t xml:space="preserve">LP03</t>
  </si>
  <si>
    <t xml:space="preserve">S3506</t>
  </si>
  <si>
    <t xml:space="preserve">Medias tipo tul 1</t>
  </si>
  <si>
    <t xml:space="preserve">D7201</t>
  </si>
  <si>
    <t xml:space="preserve">Medias tipo tul 2</t>
  </si>
  <si>
    <t xml:space="preserve">D7202</t>
  </si>
  <si>
    <t xml:space="preserve">Medias enteras de dama</t>
  </si>
  <si>
    <t xml:space="preserve">D7200</t>
  </si>
  <si>
    <t xml:space="preserve">Juego de taza con plato y cuchara 1</t>
  </si>
  <si>
    <t xml:space="preserve">A5265</t>
  </si>
  <si>
    <t xml:space="preserve">Juego de taza con plato y cuchara 2</t>
  </si>
  <si>
    <t xml:space="preserve">A5261</t>
  </si>
  <si>
    <t xml:space="preserve">Organizador de baño de 3 espacios cuadrado</t>
  </si>
  <si>
    <t xml:space="preserve">D2840</t>
  </si>
  <si>
    <t xml:space="preserve">Organizador de baño de 2 espacios cuadrado</t>
  </si>
  <si>
    <t xml:space="preserve">D2842</t>
  </si>
  <si>
    <t xml:space="preserve">Organizador de baño de 2 espacios triangular</t>
  </si>
  <si>
    <t xml:space="preserve">D2841</t>
  </si>
  <si>
    <t xml:space="preserve">Plato de bambu</t>
  </si>
  <si>
    <t xml:space="preserve">D4818-1</t>
  </si>
  <si>
    <t xml:space="preserve">Llavero bb 1</t>
  </si>
  <si>
    <t xml:space="preserve">E184</t>
  </si>
  <si>
    <t xml:space="preserve">Llavero bb 2</t>
  </si>
  <si>
    <t xml:space="preserve">E185</t>
  </si>
  <si>
    <t xml:space="preserve">Cepillo de cabello</t>
  </si>
  <si>
    <t xml:space="preserve">S0879</t>
  </si>
  <si>
    <t xml:space="preserve">Cepillo conchita</t>
  </si>
  <si>
    <t xml:space="preserve">D3078</t>
  </si>
  <si>
    <t xml:space="preserve">Vincha unicornio</t>
  </si>
  <si>
    <t xml:space="preserve">s1510</t>
  </si>
  <si>
    <t xml:space="preserve">VINCHA TUL</t>
  </si>
  <si>
    <t xml:space="preserve">S1529</t>
  </si>
  <si>
    <t xml:space="preserve">Billetera</t>
  </si>
  <si>
    <t xml:space="preserve">B4212</t>
  </si>
  <si>
    <t xml:space="preserve">VINCHA T/ PERLA</t>
  </si>
  <si>
    <t xml:space="preserve">S0742A</t>
  </si>
  <si>
    <t xml:space="preserve">Vincha estrass</t>
  </si>
  <si>
    <t xml:space="preserve">S1496</t>
  </si>
  <si>
    <t xml:space="preserve">COLLAR</t>
  </si>
  <si>
    <t xml:space="preserve">S0799</t>
  </si>
  <si>
    <t xml:space="preserve">S0797</t>
  </si>
  <si>
    <t xml:space="preserve">PULSERA Y GANCHO P/NIÑAS 3PZ</t>
  </si>
  <si>
    <t xml:space="preserve">S0905</t>
  </si>
  <si>
    <t xml:space="preserve">PULSERA</t>
  </si>
  <si>
    <t xml:space="preserve">S0794</t>
  </si>
  <si>
    <t xml:space="preserve">S0794-1</t>
  </si>
  <si>
    <t xml:space="preserve">CEPILLO DE CABELLO 7X7.7 CM</t>
  </si>
  <si>
    <t xml:space="preserve">S0876</t>
  </si>
  <si>
    <t xml:space="preserve">PORTA PLATANO</t>
  </si>
  <si>
    <t xml:space="preserve">D2722</t>
  </si>
  <si>
    <t xml:space="preserve">PANTUFLAS 36-41</t>
  </si>
  <si>
    <t xml:space="preserve">Z2113</t>
  </si>
  <si>
    <t xml:space="preserve">E170-1</t>
  </si>
  <si>
    <t xml:space="preserve">S3607</t>
  </si>
  <si>
    <t xml:space="preserve">R0063</t>
  </si>
  <si>
    <t xml:space="preserve">ESPEJOS</t>
  </si>
  <si>
    <t xml:space="preserve">JZ2</t>
  </si>
  <si>
    <t xml:space="preserve">BOLSA PARA ACCESORIOS</t>
  </si>
  <si>
    <t xml:space="preserve">BF001</t>
  </si>
  <si>
    <t xml:space="preserve">MOUSE</t>
  </si>
  <si>
    <t xml:space="preserve">20P</t>
  </si>
  <si>
    <t xml:space="preserve">CALENTADOR CHALINA</t>
  </si>
  <si>
    <t xml:space="preserve">JZ16</t>
  </si>
  <si>
    <t xml:space="preserve">NECESER</t>
  </si>
  <si>
    <t xml:space="preserve">LZ 75</t>
  </si>
  <si>
    <t xml:space="preserve">H1</t>
  </si>
  <si>
    <t xml:space="preserve">H2</t>
  </si>
  <si>
    <t xml:space="preserve">XF008</t>
  </si>
  <si>
    <t xml:space="preserve">S0059</t>
  </si>
  <si>
    <t xml:space="preserve">CLIP-1</t>
  </si>
  <si>
    <t xml:space="preserve">AUDIFONO</t>
  </si>
  <si>
    <t xml:space="preserve">U49</t>
  </si>
  <si>
    <t xml:space="preserve">GRANDE</t>
  </si>
  <si>
    <t xml:space="preserve">MEDIANO</t>
  </si>
  <si>
    <t xml:space="preserve">PEQUEÑO</t>
  </si>
</sst>
</file>

<file path=xl/styles.xml><?xml version="1.0" encoding="utf-8"?>
<styleSheet xmlns="http://schemas.openxmlformats.org/spreadsheetml/2006/main">
  <numFmts count="12">
    <numFmt numFmtId="164" formatCode="General"/>
    <numFmt numFmtId="165" formatCode="_-&quot;S/ &quot;* #,##0.00_-;&quot;-S/ &quot;* #,##0.00_-;_-&quot;S/ &quot;* \-??_-;_-@_-"/>
    <numFmt numFmtId="166" formatCode="0\ %"/>
    <numFmt numFmtId="167" formatCode="_-[$S/-280A]\ * #,##0.00_-;\-[$S/-280A]\ * #,##0.00_-;_-[$S/-280A]\ * \-??_-;_-@_-"/>
    <numFmt numFmtId="168" formatCode="0"/>
    <numFmt numFmtId="169" formatCode="General"/>
    <numFmt numFmtId="170" formatCode="@"/>
    <numFmt numFmtId="171" formatCode="&quot;S/&quot;#,##0.00"/>
    <numFmt numFmtId="172" formatCode="0.00"/>
    <numFmt numFmtId="173" formatCode="&quot;S/ &quot;#,##0.00;[RED]&quot;-S/ &quot;#,##0.00"/>
    <numFmt numFmtId="174" formatCode="_-[$S/-280A]\ * #,##0.00_-;\-[$S/-280A]\ * #,##0.00_-;_-[$S/-280A]\ * \-??_-;_-@"/>
    <numFmt numFmtId="175" formatCode="&quot;S/ &quot;#,##0.00"/>
  </numFmts>
  <fonts count="24">
    <font>
      <sz val="11"/>
      <color rgb="FF000000"/>
      <name val="Calibri"/>
      <family val="0"/>
      <charset val="134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1"/>
      <color rgb="FF000000"/>
      <name val="Calibri"/>
      <family val="2"/>
      <charset val="1"/>
    </font>
    <font>
      <sz val="20"/>
      <color rgb="FF000000"/>
      <name val="Calibri"/>
      <family val="2"/>
      <charset val="1"/>
    </font>
    <font>
      <b val="true"/>
      <sz val="14"/>
      <name val="Calibri"/>
      <family val="2"/>
      <charset val="1"/>
    </font>
    <font>
      <b val="true"/>
      <sz val="14"/>
      <color rgb="FF000000"/>
      <name val="Arial"/>
      <family val="2"/>
      <charset val="1"/>
    </font>
    <font>
      <sz val="12"/>
      <name val="仿宋"/>
      <family val="0"/>
      <charset val="134"/>
    </font>
    <font>
      <sz val="20"/>
      <name val="仿宋"/>
      <family val="0"/>
      <charset val="134"/>
    </font>
    <font>
      <sz val="12"/>
      <name val="宋体"/>
      <family val="0"/>
      <charset val="134"/>
    </font>
    <font>
      <sz val="14"/>
      <name val="黑体"/>
      <family val="0"/>
      <charset val="134"/>
    </font>
    <font>
      <sz val="20"/>
      <name val="宋体"/>
      <family val="0"/>
      <charset val="134"/>
    </font>
    <font>
      <b val="true"/>
      <sz val="18"/>
      <color rgb="FF000000"/>
      <name val="Calibri"/>
      <family val="2"/>
      <charset val="1"/>
    </font>
    <font>
      <sz val="12"/>
      <color rgb="FF000000"/>
      <name val="Calibri"/>
      <family val="2"/>
      <charset val="1"/>
    </font>
    <font>
      <sz val="20"/>
      <name val="Calibri"/>
      <family val="2"/>
      <charset val="1"/>
    </font>
    <font>
      <sz val="16"/>
      <name val="Arial"/>
      <family val="2"/>
      <charset val="1"/>
    </font>
    <font>
      <sz val="10"/>
      <color rgb="FF000000"/>
      <name val="宋体"/>
      <family val="0"/>
      <charset val="134"/>
    </font>
    <font>
      <sz val="14"/>
      <name val="Calibri"/>
      <family val="2"/>
      <charset val="1"/>
    </font>
    <font>
      <sz val="14"/>
      <color rgb="FF000000"/>
      <name val="Calibri"/>
      <family val="2"/>
      <charset val="1"/>
    </font>
    <font>
      <sz val="16"/>
      <color rgb="FF000000"/>
      <name val="Arial"/>
      <family val="2"/>
      <charset val="1"/>
    </font>
    <font>
      <sz val="16"/>
      <color rgb="FF000000"/>
      <name val="Calibri"/>
      <family val="2"/>
      <charset val="1"/>
    </font>
    <font>
      <sz val="16"/>
      <name val="Calibri"/>
      <family val="2"/>
      <charset val="1"/>
    </font>
    <font>
      <sz val="16"/>
      <color rgb="FF333333"/>
      <name val="Calibri"/>
      <family val="2"/>
      <charset val="1"/>
    </font>
  </fonts>
  <fills count="8">
    <fill>
      <patternFill patternType="none"/>
    </fill>
    <fill>
      <patternFill patternType="gray125"/>
    </fill>
    <fill>
      <patternFill patternType="solid">
        <fgColor rgb="FFFF0000"/>
        <bgColor rgb="FF993300"/>
      </patternFill>
    </fill>
    <fill>
      <patternFill patternType="solid">
        <fgColor rgb="FFFF7C80"/>
        <bgColor rgb="FFFF99CC"/>
      </patternFill>
    </fill>
    <fill>
      <patternFill patternType="solid">
        <fgColor rgb="FFFFFFFF"/>
        <bgColor rgb="FFFFFFCC"/>
      </patternFill>
    </fill>
    <fill>
      <patternFill patternType="solid">
        <fgColor rgb="FF00B050"/>
        <bgColor rgb="FF008080"/>
      </patternFill>
    </fill>
    <fill>
      <patternFill patternType="solid">
        <fgColor rgb="FF92D050"/>
        <bgColor rgb="FFC0C0C0"/>
      </patternFill>
    </fill>
    <fill>
      <patternFill patternType="solid">
        <fgColor rgb="FFFFC000"/>
        <bgColor rgb="FFFF9900"/>
      </patternFill>
    </fill>
  </fills>
  <borders count="3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165" fontId="0" fillId="0" borderId="0" applyFont="true" applyBorder="false" applyAlignment="true" applyProtection="false">
      <alignment horizontal="general" vertical="center" textRotation="0" wrapText="false" indent="0" shrinkToFit="false"/>
    </xf>
    <xf numFmtId="42" fontId="1" fillId="0" borderId="0" applyFont="true" applyBorder="false" applyAlignment="false" applyProtection="false"/>
    <xf numFmtId="166" fontId="0" fillId="0" borderId="0" applyFont="true" applyBorder="false" applyAlignment="true" applyProtection="false">
      <alignment horizontal="general" vertical="center" textRotation="0" wrapText="false" indent="0" shrinkToFit="false"/>
    </xf>
    <xf numFmtId="164" fontId="4" fillId="0" borderId="0" applyFont="true" applyBorder="true" applyAlignment="true" applyProtection="true">
      <alignment horizontal="general" vertical="center" textRotation="0" wrapText="false" indent="0" shrinkToFit="false"/>
      <protection locked="true" hidden="false"/>
    </xf>
  </cellStyleXfs>
  <cellXfs count="64">
    <xf numFmtId="164" fontId="0" fillId="0" borderId="0" xfId="0" applyFont="false" applyBorder="false" applyAlignment="false" applyProtection="false">
      <alignment horizontal="general" vertical="center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center" textRotation="0" wrapText="false" indent="0" shrinkToFit="false"/>
      <protection locked="true" hidden="false"/>
    </xf>
    <xf numFmtId="164" fontId="0" fillId="2" borderId="0" xfId="0" applyFont="false" applyBorder="false" applyAlignment="false" applyProtection="false">
      <alignment horizontal="general" vertical="center" textRotation="0" wrapText="false" indent="0" shrinkToFit="false"/>
      <protection locked="true" hidden="false"/>
    </xf>
    <xf numFmtId="164" fontId="6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7" fillId="2" borderId="1" xfId="17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5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5" fillId="2" borderId="1" xfId="17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2" borderId="1" xfId="19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1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11" fillId="4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0" borderId="1" xfId="0" applyFont="true" applyBorder="true" applyAlignment="false" applyProtection="false">
      <alignment horizontal="general" vertical="center" textRotation="0" wrapText="false" indent="0" shrinkToFit="false"/>
      <protection locked="true" hidden="false"/>
    </xf>
    <xf numFmtId="164" fontId="12" fillId="0" borderId="1" xfId="0" applyFont="true" applyBorder="true" applyAlignment="false" applyProtection="false">
      <alignment horizontal="general" vertical="center" textRotation="0" wrapText="false" indent="0" shrinkToFit="false"/>
      <protection locked="true" hidden="false"/>
    </xf>
    <xf numFmtId="164" fontId="5" fillId="5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3" fillId="6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8" fontId="5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5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9" fontId="14" fillId="0" borderId="0" xfId="0" applyFont="true" applyBorder="false" applyAlignment="false" applyProtection="false">
      <alignment horizontal="general" vertical="center" textRotation="0" wrapText="false" indent="0" shrinkToFit="false"/>
      <protection locked="true" hidden="false"/>
    </xf>
    <xf numFmtId="164" fontId="15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8" fontId="15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15" fillId="2" borderId="1" xfId="17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15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8" fontId="15" fillId="5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6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9" fontId="5" fillId="7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0" fontId="17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0" borderId="0" xfId="0" applyFont="false" applyBorder="false" applyAlignment="false" applyProtection="false">
      <alignment horizontal="general" vertical="center" textRotation="0" wrapText="false" indent="0" shrinkToFit="false"/>
      <protection locked="true" hidden="false"/>
    </xf>
    <xf numFmtId="164" fontId="18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2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18" fillId="2" borderId="1" xfId="19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19" fillId="2" borderId="1" xfId="19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8" fillId="0" borderId="1" xfId="0" applyFont="true" applyBorder="true" applyAlignment="false" applyProtection="false">
      <alignment horizontal="general" vertical="center" textRotation="0" wrapText="false" indent="0" shrinkToFit="false"/>
      <protection locked="true" hidden="false"/>
    </xf>
    <xf numFmtId="164" fontId="18" fillId="5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2" borderId="0" xfId="0" applyFont="true" applyBorder="false" applyAlignment="false" applyProtection="false">
      <alignment horizontal="general" vertical="center" textRotation="0" wrapText="false" indent="0" shrinkToFit="false"/>
      <protection locked="true" hidden="false"/>
    </xf>
    <xf numFmtId="164" fontId="20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1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0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21" fillId="2" borderId="1" xfId="17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21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21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1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7" fontId="21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7" fontId="21" fillId="2" borderId="1" xfId="17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21" fillId="2" borderId="1" xfId="17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71" fontId="21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2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22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3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22" fillId="2" borderId="1" xfId="17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21" fillId="2" borderId="1" xfId="17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72" fontId="22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3" fontId="21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2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4" fontId="21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75" fontId="0" fillId="2" borderId="0" xfId="0" applyFont="false" applyBorder="false" applyAlignment="false" applyProtection="false">
      <alignment horizontal="general" vertical="center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常规 70" xfId="20"/>
  </cellStyles>
  <dxfs count="6">
    <dxf>
      <fill>
        <patternFill patternType="solid">
          <fgColor rgb="FFFF0000"/>
        </patternFill>
      </fill>
    </dxf>
    <dxf>
      <fill>
        <patternFill patternType="solid">
          <fgColor rgb="FFFFC000"/>
        </patternFill>
      </fill>
    </dxf>
    <dxf>
      <fill>
        <patternFill patternType="solid">
          <fgColor rgb="00FFFFFF"/>
        </patternFill>
      </fill>
    </dxf>
    <dxf>
      <fill>
        <patternFill patternType="solid">
          <fgColor rgb="FF3D3D3D"/>
          <bgColor rgb="FFFFFFFF"/>
        </patternFill>
      </fill>
    </dxf>
    <dxf>
      <fill>
        <patternFill patternType="solid">
          <fgColor rgb="FFFF7C80"/>
        </patternFill>
      </fill>
    </dxf>
    <dxf>
      <fill>
        <patternFill patternType="solid">
          <fgColor rgb="FF00B050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7C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000"/>
      <rgbColor rgb="FFFF9900"/>
      <rgbColor rgb="FFFF6600"/>
      <rgbColor rgb="FF666699"/>
      <rgbColor rgb="FF969696"/>
      <rgbColor rgb="FF003366"/>
      <rgbColor rgb="FF00B050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jpeg"/><Relationship Id="rId23" Type="http://schemas.openxmlformats.org/officeDocument/2006/relationships/image" Target="../media/image23.jpeg"/><Relationship Id="rId24" Type="http://schemas.openxmlformats.org/officeDocument/2006/relationships/image" Target="../media/image24.jpeg"/><Relationship Id="rId25" Type="http://schemas.openxmlformats.org/officeDocument/2006/relationships/image" Target="../media/image25.jpeg"/><Relationship Id="rId26" Type="http://schemas.openxmlformats.org/officeDocument/2006/relationships/image" Target="../media/image26.jpeg"/><Relationship Id="rId27" Type="http://schemas.openxmlformats.org/officeDocument/2006/relationships/image" Target="../media/image27.jpeg"/><Relationship Id="rId28" Type="http://schemas.openxmlformats.org/officeDocument/2006/relationships/image" Target="../media/image28.jpeg"/><Relationship Id="rId29" Type="http://schemas.openxmlformats.org/officeDocument/2006/relationships/image" Target="../media/image29.jpeg"/><Relationship Id="rId30" Type="http://schemas.openxmlformats.org/officeDocument/2006/relationships/image" Target="../media/image30.jpeg"/><Relationship Id="rId31" Type="http://schemas.openxmlformats.org/officeDocument/2006/relationships/image" Target="../media/image31.jpeg"/><Relationship Id="rId32" Type="http://schemas.openxmlformats.org/officeDocument/2006/relationships/image" Target="../media/image32.jpeg"/><Relationship Id="rId33" Type="http://schemas.openxmlformats.org/officeDocument/2006/relationships/image" Target="../media/image33.jpeg"/><Relationship Id="rId34" Type="http://schemas.openxmlformats.org/officeDocument/2006/relationships/image" Target="../media/image34.jpeg"/><Relationship Id="rId35" Type="http://schemas.openxmlformats.org/officeDocument/2006/relationships/image" Target="../media/image35.jpeg"/><Relationship Id="rId36" Type="http://schemas.openxmlformats.org/officeDocument/2006/relationships/image" Target="../media/image36.jpeg"/><Relationship Id="rId37" Type="http://schemas.openxmlformats.org/officeDocument/2006/relationships/image" Target="../media/image37.jpeg"/><Relationship Id="rId38" Type="http://schemas.openxmlformats.org/officeDocument/2006/relationships/image" Target="../media/image38.jpeg"/><Relationship Id="rId39" Type="http://schemas.openxmlformats.org/officeDocument/2006/relationships/image" Target="../media/image39.jpeg"/><Relationship Id="rId40" Type="http://schemas.openxmlformats.org/officeDocument/2006/relationships/image" Target="../media/image40.jpeg"/><Relationship Id="rId41" Type="http://schemas.openxmlformats.org/officeDocument/2006/relationships/image" Target="../media/image41.jpeg"/><Relationship Id="rId42" Type="http://schemas.openxmlformats.org/officeDocument/2006/relationships/image" Target="../media/image42.jpeg"/><Relationship Id="rId43" Type="http://schemas.openxmlformats.org/officeDocument/2006/relationships/image" Target="../media/image43.jpeg"/><Relationship Id="rId44" Type="http://schemas.openxmlformats.org/officeDocument/2006/relationships/image" Target="../media/image44.jpeg"/><Relationship Id="rId45" Type="http://schemas.openxmlformats.org/officeDocument/2006/relationships/image" Target="../media/image45.jpeg"/><Relationship Id="rId46" Type="http://schemas.openxmlformats.org/officeDocument/2006/relationships/image" Target="../media/image46.jpeg"/><Relationship Id="rId47" Type="http://schemas.openxmlformats.org/officeDocument/2006/relationships/image" Target="../media/image47.jpeg"/><Relationship Id="rId48" Type="http://schemas.openxmlformats.org/officeDocument/2006/relationships/image" Target="../media/image48.jpeg"/><Relationship Id="rId49" Type="http://schemas.openxmlformats.org/officeDocument/2006/relationships/image" Target="../media/image49.jpeg"/><Relationship Id="rId50" Type="http://schemas.openxmlformats.org/officeDocument/2006/relationships/image" Target="../media/image50.jpeg"/><Relationship Id="rId51" Type="http://schemas.openxmlformats.org/officeDocument/2006/relationships/image" Target="../media/image51.jpeg"/><Relationship Id="rId52" Type="http://schemas.openxmlformats.org/officeDocument/2006/relationships/image" Target="../media/image52.jpeg"/><Relationship Id="rId53" Type="http://schemas.openxmlformats.org/officeDocument/2006/relationships/image" Target="../media/image53.png"/><Relationship Id="rId54" Type="http://schemas.openxmlformats.org/officeDocument/2006/relationships/image" Target="../media/image54.jpeg"/><Relationship Id="rId55" Type="http://schemas.openxmlformats.org/officeDocument/2006/relationships/image" Target="../media/image55.png"/><Relationship Id="rId56" Type="http://schemas.openxmlformats.org/officeDocument/2006/relationships/image" Target="../media/image56.jpeg"/><Relationship Id="rId57" Type="http://schemas.openxmlformats.org/officeDocument/2006/relationships/image" Target="../media/image57.jpeg"/><Relationship Id="rId58" Type="http://schemas.openxmlformats.org/officeDocument/2006/relationships/image" Target="../media/image58.jpeg"/><Relationship Id="rId59" Type="http://schemas.openxmlformats.org/officeDocument/2006/relationships/image" Target="../media/image59.jpeg"/><Relationship Id="rId60" Type="http://schemas.openxmlformats.org/officeDocument/2006/relationships/image" Target="../media/image60.jpeg"/><Relationship Id="rId61" Type="http://schemas.openxmlformats.org/officeDocument/2006/relationships/image" Target="../media/image61.jpeg"/><Relationship Id="rId62" Type="http://schemas.openxmlformats.org/officeDocument/2006/relationships/image" Target="../media/image62.jpeg"/><Relationship Id="rId63" Type="http://schemas.openxmlformats.org/officeDocument/2006/relationships/image" Target="../media/image63.jpeg"/><Relationship Id="rId64" Type="http://schemas.openxmlformats.org/officeDocument/2006/relationships/image" Target="../media/image64.jpeg"/><Relationship Id="rId65" Type="http://schemas.openxmlformats.org/officeDocument/2006/relationships/image" Target="../media/image65.jpeg"/><Relationship Id="rId66" Type="http://schemas.openxmlformats.org/officeDocument/2006/relationships/image" Target="../media/image66.jpeg"/><Relationship Id="rId67" Type="http://schemas.openxmlformats.org/officeDocument/2006/relationships/image" Target="../media/image67.jpeg"/><Relationship Id="rId68" Type="http://schemas.openxmlformats.org/officeDocument/2006/relationships/image" Target="../media/image68.jpeg"/><Relationship Id="rId69" Type="http://schemas.openxmlformats.org/officeDocument/2006/relationships/image" Target="../media/image69.jpeg"/><Relationship Id="rId70" Type="http://schemas.openxmlformats.org/officeDocument/2006/relationships/image" Target="../media/image70.png"/><Relationship Id="rId71" Type="http://schemas.openxmlformats.org/officeDocument/2006/relationships/image" Target="../media/image71.jpeg"/><Relationship Id="rId72" Type="http://schemas.openxmlformats.org/officeDocument/2006/relationships/image" Target="../media/image72.png"/><Relationship Id="rId73" Type="http://schemas.openxmlformats.org/officeDocument/2006/relationships/image" Target="../media/image73.png"/><Relationship Id="rId74" Type="http://schemas.openxmlformats.org/officeDocument/2006/relationships/image" Target="../media/image74.jpeg"/><Relationship Id="rId75" Type="http://schemas.openxmlformats.org/officeDocument/2006/relationships/image" Target="../media/image75.png"/><Relationship Id="rId76" Type="http://schemas.openxmlformats.org/officeDocument/2006/relationships/image" Target="../media/image76.png"/><Relationship Id="rId77" Type="http://schemas.openxmlformats.org/officeDocument/2006/relationships/image" Target="../media/image77.png"/><Relationship Id="rId78" Type="http://schemas.openxmlformats.org/officeDocument/2006/relationships/image" Target="../media/image78.png"/><Relationship Id="rId79" Type="http://schemas.openxmlformats.org/officeDocument/2006/relationships/image" Target="../media/image79.png"/><Relationship Id="rId80" Type="http://schemas.openxmlformats.org/officeDocument/2006/relationships/image" Target="../media/image80.png"/><Relationship Id="rId81" Type="http://schemas.openxmlformats.org/officeDocument/2006/relationships/image" Target="../media/image81.png"/><Relationship Id="rId82" Type="http://schemas.openxmlformats.org/officeDocument/2006/relationships/image" Target="../media/image82.png"/><Relationship Id="rId83" Type="http://schemas.openxmlformats.org/officeDocument/2006/relationships/image" Target="../media/image83.png"/><Relationship Id="rId84" Type="http://schemas.openxmlformats.org/officeDocument/2006/relationships/image" Target="../media/image84.png"/><Relationship Id="rId85" Type="http://schemas.openxmlformats.org/officeDocument/2006/relationships/image" Target="../media/image85.png"/><Relationship Id="rId86" Type="http://schemas.openxmlformats.org/officeDocument/2006/relationships/image" Target="../media/image86.png"/><Relationship Id="rId87" Type="http://schemas.openxmlformats.org/officeDocument/2006/relationships/image" Target="../media/image87.png"/><Relationship Id="rId88" Type="http://schemas.openxmlformats.org/officeDocument/2006/relationships/image" Target="../media/image88.png"/><Relationship Id="rId89" Type="http://schemas.openxmlformats.org/officeDocument/2006/relationships/image" Target="../media/image89.png"/><Relationship Id="rId90" Type="http://schemas.openxmlformats.org/officeDocument/2006/relationships/image" Target="../media/image90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91.png"/><Relationship Id="rId2" Type="http://schemas.openxmlformats.org/officeDocument/2006/relationships/image" Target="../media/image92.jpeg"/><Relationship Id="rId3" Type="http://schemas.openxmlformats.org/officeDocument/2006/relationships/image" Target="../media/image93.jpeg"/><Relationship Id="rId4" Type="http://schemas.openxmlformats.org/officeDocument/2006/relationships/image" Target="../media/image94.jpeg"/><Relationship Id="rId5" Type="http://schemas.openxmlformats.org/officeDocument/2006/relationships/image" Target="../media/image95.jpeg"/><Relationship Id="rId6" Type="http://schemas.openxmlformats.org/officeDocument/2006/relationships/image" Target="../media/image96.jpeg"/><Relationship Id="rId7" Type="http://schemas.openxmlformats.org/officeDocument/2006/relationships/image" Target="../media/image97.jpeg"/><Relationship Id="rId8" Type="http://schemas.openxmlformats.org/officeDocument/2006/relationships/image" Target="../media/image98.jpeg"/><Relationship Id="rId9" Type="http://schemas.openxmlformats.org/officeDocument/2006/relationships/image" Target="../media/image99.jpeg"/><Relationship Id="rId10" Type="http://schemas.openxmlformats.org/officeDocument/2006/relationships/image" Target="../media/image100.jpeg"/><Relationship Id="rId11" Type="http://schemas.openxmlformats.org/officeDocument/2006/relationships/image" Target="../media/image101.jpeg"/><Relationship Id="rId12" Type="http://schemas.openxmlformats.org/officeDocument/2006/relationships/image" Target="../media/image102.jpeg"/><Relationship Id="rId13" Type="http://schemas.openxmlformats.org/officeDocument/2006/relationships/image" Target="../media/image103.jpeg"/><Relationship Id="rId14" Type="http://schemas.openxmlformats.org/officeDocument/2006/relationships/image" Target="../media/image104.jpeg"/><Relationship Id="rId15" Type="http://schemas.openxmlformats.org/officeDocument/2006/relationships/image" Target="../media/image105.jpeg"/><Relationship Id="rId16" Type="http://schemas.openxmlformats.org/officeDocument/2006/relationships/image" Target="../media/image106.jpeg"/><Relationship Id="rId17" Type="http://schemas.openxmlformats.org/officeDocument/2006/relationships/image" Target="../media/image107.png"/><Relationship Id="rId18" Type="http://schemas.openxmlformats.org/officeDocument/2006/relationships/image" Target="../media/image108.jpeg"/><Relationship Id="rId19" Type="http://schemas.openxmlformats.org/officeDocument/2006/relationships/image" Target="../media/image109.jpeg"/><Relationship Id="rId20" Type="http://schemas.openxmlformats.org/officeDocument/2006/relationships/image" Target="../media/image110.jpeg"/><Relationship Id="rId21" Type="http://schemas.openxmlformats.org/officeDocument/2006/relationships/image" Target="../media/image111.jpeg"/><Relationship Id="rId22" Type="http://schemas.openxmlformats.org/officeDocument/2006/relationships/image" Target="../media/image112.jpeg"/><Relationship Id="rId23" Type="http://schemas.openxmlformats.org/officeDocument/2006/relationships/image" Target="../media/image113.jpeg"/><Relationship Id="rId24" Type="http://schemas.openxmlformats.org/officeDocument/2006/relationships/image" Target="../media/image114.jpeg"/><Relationship Id="rId25" Type="http://schemas.openxmlformats.org/officeDocument/2006/relationships/image" Target="../media/image115.jpeg"/><Relationship Id="rId26" Type="http://schemas.openxmlformats.org/officeDocument/2006/relationships/image" Target="../media/image116.jpeg"/><Relationship Id="rId27" Type="http://schemas.openxmlformats.org/officeDocument/2006/relationships/image" Target="../media/image117.jpeg"/><Relationship Id="rId28" Type="http://schemas.openxmlformats.org/officeDocument/2006/relationships/image" Target="../media/image118.jpeg"/><Relationship Id="rId29" Type="http://schemas.openxmlformats.org/officeDocument/2006/relationships/image" Target="../media/image119.jpeg"/><Relationship Id="rId30" Type="http://schemas.openxmlformats.org/officeDocument/2006/relationships/image" Target="../media/image120.jpeg"/><Relationship Id="rId31" Type="http://schemas.openxmlformats.org/officeDocument/2006/relationships/image" Target="../media/image121.jpeg"/><Relationship Id="rId32" Type="http://schemas.openxmlformats.org/officeDocument/2006/relationships/image" Target="../media/image122.jpeg"/><Relationship Id="rId33" Type="http://schemas.openxmlformats.org/officeDocument/2006/relationships/image" Target="../media/image123.jpeg"/><Relationship Id="rId34" Type="http://schemas.openxmlformats.org/officeDocument/2006/relationships/image" Target="../media/image124.jpeg"/><Relationship Id="rId35" Type="http://schemas.openxmlformats.org/officeDocument/2006/relationships/image" Target="../media/image125.jpeg"/><Relationship Id="rId36" Type="http://schemas.openxmlformats.org/officeDocument/2006/relationships/image" Target="../media/image126.jpeg"/><Relationship Id="rId37" Type="http://schemas.openxmlformats.org/officeDocument/2006/relationships/image" Target="../media/image127.jpeg"/><Relationship Id="rId38" Type="http://schemas.openxmlformats.org/officeDocument/2006/relationships/image" Target="../media/image128.jpeg"/><Relationship Id="rId39" Type="http://schemas.openxmlformats.org/officeDocument/2006/relationships/image" Target="../media/image129.jpeg"/><Relationship Id="rId40" Type="http://schemas.openxmlformats.org/officeDocument/2006/relationships/image" Target="../media/image130.jpeg"/><Relationship Id="rId41" Type="http://schemas.openxmlformats.org/officeDocument/2006/relationships/image" Target="../media/image131.jpeg"/><Relationship Id="rId42" Type="http://schemas.openxmlformats.org/officeDocument/2006/relationships/image" Target="../media/image132.jpeg"/><Relationship Id="rId43" Type="http://schemas.openxmlformats.org/officeDocument/2006/relationships/image" Target="../media/image133.jpeg"/><Relationship Id="rId44" Type="http://schemas.openxmlformats.org/officeDocument/2006/relationships/image" Target="../media/image134.jpeg"/><Relationship Id="rId45" Type="http://schemas.openxmlformats.org/officeDocument/2006/relationships/image" Target="../media/image135.jpeg"/><Relationship Id="rId46" Type="http://schemas.openxmlformats.org/officeDocument/2006/relationships/image" Target="../media/image136.jpeg"/><Relationship Id="rId47" Type="http://schemas.openxmlformats.org/officeDocument/2006/relationships/image" Target="../media/image137.jpeg"/><Relationship Id="rId48" Type="http://schemas.openxmlformats.org/officeDocument/2006/relationships/image" Target="../media/image138.jpeg"/><Relationship Id="rId49" Type="http://schemas.openxmlformats.org/officeDocument/2006/relationships/image" Target="../media/image139.jpeg"/><Relationship Id="rId50" Type="http://schemas.openxmlformats.org/officeDocument/2006/relationships/image" Target="../media/image140.jpeg"/><Relationship Id="rId51" Type="http://schemas.openxmlformats.org/officeDocument/2006/relationships/image" Target="../media/image141.jpeg"/><Relationship Id="rId52" Type="http://schemas.openxmlformats.org/officeDocument/2006/relationships/image" Target="../media/image142.jpeg"/><Relationship Id="rId53" Type="http://schemas.openxmlformats.org/officeDocument/2006/relationships/image" Target="../media/image143.jpeg"/><Relationship Id="rId54" Type="http://schemas.openxmlformats.org/officeDocument/2006/relationships/image" Target="../media/image144.jpeg"/><Relationship Id="rId55" Type="http://schemas.openxmlformats.org/officeDocument/2006/relationships/image" Target="../media/image145.jpeg"/><Relationship Id="rId56" Type="http://schemas.openxmlformats.org/officeDocument/2006/relationships/image" Target="../media/image146.jpeg"/><Relationship Id="rId57" Type="http://schemas.openxmlformats.org/officeDocument/2006/relationships/image" Target="../media/image147.jpeg"/><Relationship Id="rId58" Type="http://schemas.openxmlformats.org/officeDocument/2006/relationships/image" Target="../media/image148.jpeg"/><Relationship Id="rId59" Type="http://schemas.openxmlformats.org/officeDocument/2006/relationships/image" Target="../media/image149.jpeg"/><Relationship Id="rId60" Type="http://schemas.openxmlformats.org/officeDocument/2006/relationships/image" Target="../media/image150.png"/><Relationship Id="rId61" Type="http://schemas.openxmlformats.org/officeDocument/2006/relationships/image" Target="../media/image151.png"/><Relationship Id="rId62" Type="http://schemas.openxmlformats.org/officeDocument/2006/relationships/image" Target="../media/image152.png"/><Relationship Id="rId63" Type="http://schemas.openxmlformats.org/officeDocument/2006/relationships/image" Target="../media/image153.png"/><Relationship Id="rId64" Type="http://schemas.openxmlformats.org/officeDocument/2006/relationships/image" Target="../media/image154.png"/><Relationship Id="rId65" Type="http://schemas.openxmlformats.org/officeDocument/2006/relationships/image" Target="../media/image155.png"/><Relationship Id="rId66" Type="http://schemas.openxmlformats.org/officeDocument/2006/relationships/image" Target="../media/image156.png"/><Relationship Id="rId67" Type="http://schemas.openxmlformats.org/officeDocument/2006/relationships/image" Target="../media/image157.png"/><Relationship Id="rId68" Type="http://schemas.openxmlformats.org/officeDocument/2006/relationships/image" Target="../media/image158.jpeg"/><Relationship Id="rId69" Type="http://schemas.openxmlformats.org/officeDocument/2006/relationships/image" Target="../media/image159.png"/><Relationship Id="rId70" Type="http://schemas.openxmlformats.org/officeDocument/2006/relationships/image" Target="../media/image160.png"/><Relationship Id="rId71" Type="http://schemas.openxmlformats.org/officeDocument/2006/relationships/image" Target="../media/image161.png"/><Relationship Id="rId72" Type="http://schemas.openxmlformats.org/officeDocument/2006/relationships/image" Target="../media/image162.png"/><Relationship Id="rId73" Type="http://schemas.openxmlformats.org/officeDocument/2006/relationships/image" Target="../media/image163.png"/><Relationship Id="rId74" Type="http://schemas.openxmlformats.org/officeDocument/2006/relationships/image" Target="../media/image164.png"/><Relationship Id="rId75" Type="http://schemas.openxmlformats.org/officeDocument/2006/relationships/image" Target="../media/image165.png"/><Relationship Id="rId76" Type="http://schemas.openxmlformats.org/officeDocument/2006/relationships/image" Target="../media/image166.png"/><Relationship Id="rId77" Type="http://schemas.openxmlformats.org/officeDocument/2006/relationships/image" Target="../media/image167.png"/><Relationship Id="rId78" Type="http://schemas.openxmlformats.org/officeDocument/2006/relationships/image" Target="../media/image168.png"/><Relationship Id="rId79" Type="http://schemas.openxmlformats.org/officeDocument/2006/relationships/image" Target="../media/image169.png"/><Relationship Id="rId80" Type="http://schemas.openxmlformats.org/officeDocument/2006/relationships/image" Target="../media/image170.png"/><Relationship Id="rId81" Type="http://schemas.openxmlformats.org/officeDocument/2006/relationships/image" Target="../media/image171.png"/><Relationship Id="rId82" Type="http://schemas.openxmlformats.org/officeDocument/2006/relationships/image" Target="../media/image172.png"/><Relationship Id="rId83" Type="http://schemas.openxmlformats.org/officeDocument/2006/relationships/image" Target="../media/image173.png"/><Relationship Id="rId84" Type="http://schemas.openxmlformats.org/officeDocument/2006/relationships/image" Target="../media/image174.png"/><Relationship Id="rId85" Type="http://schemas.openxmlformats.org/officeDocument/2006/relationships/image" Target="../media/image175.png"/><Relationship Id="rId86" Type="http://schemas.openxmlformats.org/officeDocument/2006/relationships/image" Target="../media/image176.png"/><Relationship Id="rId87" Type="http://schemas.openxmlformats.org/officeDocument/2006/relationships/image" Target="../media/image177.png"/><Relationship Id="rId88" Type="http://schemas.openxmlformats.org/officeDocument/2006/relationships/image" Target="../media/image178.png"/><Relationship Id="rId89" Type="http://schemas.openxmlformats.org/officeDocument/2006/relationships/image" Target="../media/image179.png"/><Relationship Id="rId90" Type="http://schemas.openxmlformats.org/officeDocument/2006/relationships/image" Target="../media/image180.png"/><Relationship Id="rId91" Type="http://schemas.openxmlformats.org/officeDocument/2006/relationships/image" Target="../media/image181.png"/><Relationship Id="rId92" Type="http://schemas.openxmlformats.org/officeDocument/2006/relationships/image" Target="../media/image182.png"/><Relationship Id="rId93" Type="http://schemas.openxmlformats.org/officeDocument/2006/relationships/image" Target="../media/image183.png"/><Relationship Id="rId94" Type="http://schemas.openxmlformats.org/officeDocument/2006/relationships/image" Target="../media/image184.png"/><Relationship Id="rId95" Type="http://schemas.openxmlformats.org/officeDocument/2006/relationships/image" Target="../media/image185.png"/><Relationship Id="rId96" Type="http://schemas.openxmlformats.org/officeDocument/2006/relationships/image" Target="../media/image186.png"/><Relationship Id="rId97" Type="http://schemas.openxmlformats.org/officeDocument/2006/relationships/image" Target="../media/image187.png"/><Relationship Id="rId98" Type="http://schemas.openxmlformats.org/officeDocument/2006/relationships/image" Target="../media/image188.png"/><Relationship Id="rId99" Type="http://schemas.openxmlformats.org/officeDocument/2006/relationships/image" Target="../media/image189.png"/><Relationship Id="rId100" Type="http://schemas.openxmlformats.org/officeDocument/2006/relationships/image" Target="../media/image190.png"/><Relationship Id="rId101" Type="http://schemas.openxmlformats.org/officeDocument/2006/relationships/image" Target="../media/image191.png"/><Relationship Id="rId102" Type="http://schemas.openxmlformats.org/officeDocument/2006/relationships/image" Target="../media/image192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93.png"/><Relationship Id="rId2" Type="http://schemas.openxmlformats.org/officeDocument/2006/relationships/image" Target="../media/image194.png"/><Relationship Id="rId3" Type="http://schemas.openxmlformats.org/officeDocument/2006/relationships/image" Target="../media/image195.png"/><Relationship Id="rId4" Type="http://schemas.openxmlformats.org/officeDocument/2006/relationships/image" Target="../media/image196.png"/><Relationship Id="rId5" Type="http://schemas.openxmlformats.org/officeDocument/2006/relationships/image" Target="../media/image197.png"/><Relationship Id="rId6" Type="http://schemas.openxmlformats.org/officeDocument/2006/relationships/image" Target="../media/image198.png"/><Relationship Id="rId7" Type="http://schemas.openxmlformats.org/officeDocument/2006/relationships/image" Target="../media/image199.png"/><Relationship Id="rId8" Type="http://schemas.openxmlformats.org/officeDocument/2006/relationships/image" Target="../media/image200.png"/><Relationship Id="rId9" Type="http://schemas.openxmlformats.org/officeDocument/2006/relationships/image" Target="../media/image201.png"/><Relationship Id="rId10" Type="http://schemas.openxmlformats.org/officeDocument/2006/relationships/image" Target="../media/image202.png"/><Relationship Id="rId11" Type="http://schemas.openxmlformats.org/officeDocument/2006/relationships/image" Target="../media/image203.jpeg"/><Relationship Id="rId12" Type="http://schemas.openxmlformats.org/officeDocument/2006/relationships/image" Target="../media/image204.jpeg"/><Relationship Id="rId13" Type="http://schemas.openxmlformats.org/officeDocument/2006/relationships/image" Target="../media/image205.jpeg"/><Relationship Id="rId14" Type="http://schemas.openxmlformats.org/officeDocument/2006/relationships/image" Target="../media/image206.jpeg"/><Relationship Id="rId15" Type="http://schemas.openxmlformats.org/officeDocument/2006/relationships/image" Target="../media/image207.jpeg"/><Relationship Id="rId16" Type="http://schemas.openxmlformats.org/officeDocument/2006/relationships/image" Target="../media/image208.jpeg"/><Relationship Id="rId17" Type="http://schemas.openxmlformats.org/officeDocument/2006/relationships/image" Target="../media/image209.jpeg"/><Relationship Id="rId18" Type="http://schemas.openxmlformats.org/officeDocument/2006/relationships/image" Target="../media/image210.jpeg"/><Relationship Id="rId19" Type="http://schemas.openxmlformats.org/officeDocument/2006/relationships/image" Target="../media/image211.jpeg"/><Relationship Id="rId20" Type="http://schemas.openxmlformats.org/officeDocument/2006/relationships/image" Target="../media/image212.jpeg"/><Relationship Id="rId21" Type="http://schemas.openxmlformats.org/officeDocument/2006/relationships/image" Target="../media/image213.jpeg"/><Relationship Id="rId22" Type="http://schemas.openxmlformats.org/officeDocument/2006/relationships/image" Target="../media/image214.jpeg"/><Relationship Id="rId23" Type="http://schemas.openxmlformats.org/officeDocument/2006/relationships/image" Target="../media/image215.png"/><Relationship Id="rId24" Type="http://schemas.openxmlformats.org/officeDocument/2006/relationships/image" Target="../media/image216.jpeg"/><Relationship Id="rId25" Type="http://schemas.openxmlformats.org/officeDocument/2006/relationships/image" Target="../media/image217.jpeg"/><Relationship Id="rId26" Type="http://schemas.openxmlformats.org/officeDocument/2006/relationships/image" Target="../media/image218.jpeg"/><Relationship Id="rId27" Type="http://schemas.openxmlformats.org/officeDocument/2006/relationships/image" Target="../media/image219.jpeg"/><Relationship Id="rId28" Type="http://schemas.openxmlformats.org/officeDocument/2006/relationships/image" Target="../media/image220.jpeg"/><Relationship Id="rId29" Type="http://schemas.openxmlformats.org/officeDocument/2006/relationships/image" Target="../media/image221.jpeg"/><Relationship Id="rId30" Type="http://schemas.openxmlformats.org/officeDocument/2006/relationships/image" Target="../media/image222.jpeg"/><Relationship Id="rId31" Type="http://schemas.openxmlformats.org/officeDocument/2006/relationships/image" Target="../media/image223.jpeg"/><Relationship Id="rId32" Type="http://schemas.openxmlformats.org/officeDocument/2006/relationships/image" Target="../media/image224.jpeg"/><Relationship Id="rId33" Type="http://schemas.openxmlformats.org/officeDocument/2006/relationships/image" Target="../media/image225.jpeg"/><Relationship Id="rId34" Type="http://schemas.openxmlformats.org/officeDocument/2006/relationships/image" Target="../media/image226.jpeg"/><Relationship Id="rId35" Type="http://schemas.openxmlformats.org/officeDocument/2006/relationships/image" Target="../media/image227.jpeg"/><Relationship Id="rId36" Type="http://schemas.openxmlformats.org/officeDocument/2006/relationships/image" Target="../media/image228.jpeg"/><Relationship Id="rId37" Type="http://schemas.openxmlformats.org/officeDocument/2006/relationships/image" Target="../media/image229.jpeg"/><Relationship Id="rId38" Type="http://schemas.openxmlformats.org/officeDocument/2006/relationships/image" Target="../media/image230.jpeg"/><Relationship Id="rId39" Type="http://schemas.openxmlformats.org/officeDocument/2006/relationships/image" Target="../media/image231.jpeg"/><Relationship Id="rId40" Type="http://schemas.openxmlformats.org/officeDocument/2006/relationships/image" Target="../media/image232.jpeg"/><Relationship Id="rId41" Type="http://schemas.openxmlformats.org/officeDocument/2006/relationships/image" Target="../media/image233.jpeg"/><Relationship Id="rId42" Type="http://schemas.openxmlformats.org/officeDocument/2006/relationships/image" Target="../media/image234.jpeg"/><Relationship Id="rId43" Type="http://schemas.openxmlformats.org/officeDocument/2006/relationships/image" Target="../media/image235.jpeg"/><Relationship Id="rId44" Type="http://schemas.openxmlformats.org/officeDocument/2006/relationships/image" Target="../media/image236.jpeg"/><Relationship Id="rId45" Type="http://schemas.openxmlformats.org/officeDocument/2006/relationships/image" Target="../media/image237.jpeg"/><Relationship Id="rId46" Type="http://schemas.openxmlformats.org/officeDocument/2006/relationships/image" Target="../media/image238.jpeg"/><Relationship Id="rId47" Type="http://schemas.openxmlformats.org/officeDocument/2006/relationships/image" Target="../media/image239.jpeg"/><Relationship Id="rId48" Type="http://schemas.openxmlformats.org/officeDocument/2006/relationships/image" Target="../media/image240.jpeg"/><Relationship Id="rId49" Type="http://schemas.openxmlformats.org/officeDocument/2006/relationships/image" Target="../media/image241.jpeg"/><Relationship Id="rId50" Type="http://schemas.openxmlformats.org/officeDocument/2006/relationships/image" Target="../media/image242.jpeg"/><Relationship Id="rId51" Type="http://schemas.openxmlformats.org/officeDocument/2006/relationships/image" Target="../media/image243.jpeg"/><Relationship Id="rId52" Type="http://schemas.openxmlformats.org/officeDocument/2006/relationships/image" Target="../media/image244.png"/><Relationship Id="rId53" Type="http://schemas.openxmlformats.org/officeDocument/2006/relationships/image" Target="../media/image245.png"/><Relationship Id="rId54" Type="http://schemas.openxmlformats.org/officeDocument/2006/relationships/image" Target="../media/image246.png"/><Relationship Id="rId55" Type="http://schemas.openxmlformats.org/officeDocument/2006/relationships/image" Target="../media/image247.png"/><Relationship Id="rId56" Type="http://schemas.openxmlformats.org/officeDocument/2006/relationships/image" Target="../media/image248.png"/><Relationship Id="rId57" Type="http://schemas.openxmlformats.org/officeDocument/2006/relationships/image" Target="../media/image249.png"/><Relationship Id="rId58" Type="http://schemas.openxmlformats.org/officeDocument/2006/relationships/image" Target="../media/image250.png"/><Relationship Id="rId59" Type="http://schemas.openxmlformats.org/officeDocument/2006/relationships/image" Target="../media/image251.png"/><Relationship Id="rId60" Type="http://schemas.openxmlformats.org/officeDocument/2006/relationships/image" Target="../media/image252.png"/><Relationship Id="rId61" Type="http://schemas.openxmlformats.org/officeDocument/2006/relationships/image" Target="../media/image253.jpeg"/><Relationship Id="rId62" Type="http://schemas.openxmlformats.org/officeDocument/2006/relationships/image" Target="../media/image254.jpeg"/><Relationship Id="rId63" Type="http://schemas.openxmlformats.org/officeDocument/2006/relationships/image" Target="../media/image255.jpeg"/><Relationship Id="rId64" Type="http://schemas.openxmlformats.org/officeDocument/2006/relationships/image" Target="../media/image256.jpeg"/><Relationship Id="rId65" Type="http://schemas.openxmlformats.org/officeDocument/2006/relationships/image" Target="../media/image257.jpeg"/><Relationship Id="rId66" Type="http://schemas.openxmlformats.org/officeDocument/2006/relationships/image" Target="../media/image258.jpeg"/><Relationship Id="rId67" Type="http://schemas.openxmlformats.org/officeDocument/2006/relationships/image" Target="../media/image259.jpeg"/><Relationship Id="rId68" Type="http://schemas.openxmlformats.org/officeDocument/2006/relationships/image" Target="../media/image260.png"/><Relationship Id="rId69" Type="http://schemas.openxmlformats.org/officeDocument/2006/relationships/image" Target="../media/image261.jpeg"/><Relationship Id="rId70" Type="http://schemas.openxmlformats.org/officeDocument/2006/relationships/image" Target="../media/image262.jpeg"/><Relationship Id="rId71" Type="http://schemas.openxmlformats.org/officeDocument/2006/relationships/image" Target="../media/image263.jpeg"/><Relationship Id="rId72" Type="http://schemas.openxmlformats.org/officeDocument/2006/relationships/image" Target="../media/image264.jpeg"/><Relationship Id="rId73" Type="http://schemas.openxmlformats.org/officeDocument/2006/relationships/image" Target="../media/image265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266.png"/><Relationship Id="rId2" Type="http://schemas.openxmlformats.org/officeDocument/2006/relationships/image" Target="../media/image267.png"/><Relationship Id="rId3" Type="http://schemas.openxmlformats.org/officeDocument/2006/relationships/image" Target="../media/image268.png"/><Relationship Id="rId4" Type="http://schemas.openxmlformats.org/officeDocument/2006/relationships/image" Target="../media/image269.png"/><Relationship Id="rId5" Type="http://schemas.openxmlformats.org/officeDocument/2006/relationships/image" Target="../media/image270.png"/><Relationship Id="rId6" Type="http://schemas.openxmlformats.org/officeDocument/2006/relationships/image" Target="../media/image271.jpeg"/><Relationship Id="rId7" Type="http://schemas.openxmlformats.org/officeDocument/2006/relationships/image" Target="../media/image272.jpeg"/><Relationship Id="rId8" Type="http://schemas.openxmlformats.org/officeDocument/2006/relationships/image" Target="../media/image273.jpeg"/><Relationship Id="rId9" Type="http://schemas.openxmlformats.org/officeDocument/2006/relationships/image" Target="../media/image274.jpeg"/><Relationship Id="rId10" Type="http://schemas.openxmlformats.org/officeDocument/2006/relationships/image" Target="../media/image275.jpeg"/><Relationship Id="rId11" Type="http://schemas.openxmlformats.org/officeDocument/2006/relationships/image" Target="../media/image276.jpeg"/><Relationship Id="rId12" Type="http://schemas.openxmlformats.org/officeDocument/2006/relationships/image" Target="../media/image277.jpeg"/><Relationship Id="rId13" Type="http://schemas.openxmlformats.org/officeDocument/2006/relationships/image" Target="../media/image278.jpeg"/><Relationship Id="rId14" Type="http://schemas.openxmlformats.org/officeDocument/2006/relationships/image" Target="../media/image279.jpeg"/><Relationship Id="rId15" Type="http://schemas.openxmlformats.org/officeDocument/2006/relationships/image" Target="../media/image280.jpeg"/><Relationship Id="rId16" Type="http://schemas.openxmlformats.org/officeDocument/2006/relationships/image" Target="../media/image281.jpeg"/><Relationship Id="rId17" Type="http://schemas.openxmlformats.org/officeDocument/2006/relationships/image" Target="../media/image282.jpeg"/><Relationship Id="rId18" Type="http://schemas.openxmlformats.org/officeDocument/2006/relationships/image" Target="../media/image283.jpeg"/><Relationship Id="rId19" Type="http://schemas.openxmlformats.org/officeDocument/2006/relationships/image" Target="../media/image284.jpeg"/><Relationship Id="rId20" Type="http://schemas.openxmlformats.org/officeDocument/2006/relationships/image" Target="../media/image285.jpeg"/><Relationship Id="rId21" Type="http://schemas.openxmlformats.org/officeDocument/2006/relationships/image" Target="../media/image286.jpeg"/><Relationship Id="rId22" Type="http://schemas.openxmlformats.org/officeDocument/2006/relationships/image" Target="../media/image287.jpeg"/><Relationship Id="rId23" Type="http://schemas.openxmlformats.org/officeDocument/2006/relationships/image" Target="../media/image288.jpeg"/><Relationship Id="rId24" Type="http://schemas.openxmlformats.org/officeDocument/2006/relationships/image" Target="../media/image289.jpeg"/><Relationship Id="rId25" Type="http://schemas.openxmlformats.org/officeDocument/2006/relationships/image" Target="../media/image290.jpeg"/><Relationship Id="rId26" Type="http://schemas.openxmlformats.org/officeDocument/2006/relationships/image" Target="../media/image291.jpeg"/><Relationship Id="rId27" Type="http://schemas.openxmlformats.org/officeDocument/2006/relationships/image" Target="../media/image292.jpeg"/><Relationship Id="rId28" Type="http://schemas.openxmlformats.org/officeDocument/2006/relationships/image" Target="../media/image293.jpeg"/><Relationship Id="rId29" Type="http://schemas.openxmlformats.org/officeDocument/2006/relationships/image" Target="../media/image294.jpeg"/><Relationship Id="rId30" Type="http://schemas.openxmlformats.org/officeDocument/2006/relationships/image" Target="../media/image295.jpeg"/><Relationship Id="rId31" Type="http://schemas.openxmlformats.org/officeDocument/2006/relationships/image" Target="../media/image296.jpeg"/><Relationship Id="rId32" Type="http://schemas.openxmlformats.org/officeDocument/2006/relationships/image" Target="../media/image297.jpeg"/><Relationship Id="rId33" Type="http://schemas.openxmlformats.org/officeDocument/2006/relationships/image" Target="../media/image298.jpeg"/><Relationship Id="rId34" Type="http://schemas.openxmlformats.org/officeDocument/2006/relationships/image" Target="../media/image299.jpeg"/><Relationship Id="rId35" Type="http://schemas.openxmlformats.org/officeDocument/2006/relationships/image" Target="../media/image300.jpeg"/><Relationship Id="rId36" Type="http://schemas.openxmlformats.org/officeDocument/2006/relationships/image" Target="../media/image301.jpeg"/><Relationship Id="rId37" Type="http://schemas.openxmlformats.org/officeDocument/2006/relationships/image" Target="../media/image302.jpeg"/><Relationship Id="rId38" Type="http://schemas.openxmlformats.org/officeDocument/2006/relationships/image" Target="../media/image303.jpeg"/><Relationship Id="rId39" Type="http://schemas.openxmlformats.org/officeDocument/2006/relationships/image" Target="../media/image304.jpeg"/><Relationship Id="rId40" Type="http://schemas.openxmlformats.org/officeDocument/2006/relationships/image" Target="../media/image305.png"/><Relationship Id="rId41" Type="http://schemas.openxmlformats.org/officeDocument/2006/relationships/image" Target="../media/image306.png"/><Relationship Id="rId42" Type="http://schemas.openxmlformats.org/officeDocument/2006/relationships/image" Target="../media/image307.jpeg"/><Relationship Id="rId43" Type="http://schemas.openxmlformats.org/officeDocument/2006/relationships/image" Target="../media/image308.jpeg"/><Relationship Id="rId44" Type="http://schemas.openxmlformats.org/officeDocument/2006/relationships/image" Target="../media/image309.png"/><Relationship Id="rId45" Type="http://schemas.openxmlformats.org/officeDocument/2006/relationships/image" Target="../media/image310.jpeg"/><Relationship Id="rId46" Type="http://schemas.openxmlformats.org/officeDocument/2006/relationships/image" Target="../media/image311.jpeg"/><Relationship Id="rId47" Type="http://schemas.openxmlformats.org/officeDocument/2006/relationships/image" Target="../media/image312.jpeg"/><Relationship Id="rId48" Type="http://schemas.openxmlformats.org/officeDocument/2006/relationships/image" Target="../media/image313.png"/><Relationship Id="rId49" Type="http://schemas.openxmlformats.org/officeDocument/2006/relationships/image" Target="../media/image314.png"/><Relationship Id="rId50" Type="http://schemas.openxmlformats.org/officeDocument/2006/relationships/image" Target="../media/image315.png"/><Relationship Id="rId51" Type="http://schemas.openxmlformats.org/officeDocument/2006/relationships/image" Target="../media/image316.png"/><Relationship Id="rId52" Type="http://schemas.openxmlformats.org/officeDocument/2006/relationships/image" Target="../media/image317.png"/><Relationship Id="rId53" Type="http://schemas.openxmlformats.org/officeDocument/2006/relationships/image" Target="../media/image318.jpeg"/><Relationship Id="rId54" Type="http://schemas.openxmlformats.org/officeDocument/2006/relationships/image" Target="../media/image319.jpeg"/><Relationship Id="rId55" Type="http://schemas.openxmlformats.org/officeDocument/2006/relationships/image" Target="../media/image320.png"/><Relationship Id="rId56" Type="http://schemas.openxmlformats.org/officeDocument/2006/relationships/image" Target="../media/image321.jpeg"/><Relationship Id="rId57" Type="http://schemas.openxmlformats.org/officeDocument/2006/relationships/image" Target="../media/image322.jpeg"/><Relationship Id="rId58" Type="http://schemas.openxmlformats.org/officeDocument/2006/relationships/image" Target="../media/image323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</xdr:col>
      <xdr:colOff>103680</xdr:colOff>
      <xdr:row>5</xdr:row>
      <xdr:rowOff>90720</xdr:rowOff>
    </xdr:from>
    <xdr:to>
      <xdr:col>1</xdr:col>
      <xdr:colOff>1689120</xdr:colOff>
      <xdr:row>5</xdr:row>
      <xdr:rowOff>1712520</xdr:rowOff>
    </xdr:to>
    <xdr:pic>
      <xdr:nvPicPr>
        <xdr:cNvPr id="0" name="Picture 7" descr=""/>
        <xdr:cNvPicPr/>
      </xdr:nvPicPr>
      <xdr:blipFill>
        <a:blip r:embed="rId1"/>
        <a:stretch/>
      </xdr:blipFill>
      <xdr:spPr>
        <a:xfrm>
          <a:off x="1869120" y="6405840"/>
          <a:ext cx="1585440" cy="162180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291960</xdr:colOff>
      <xdr:row>6</xdr:row>
      <xdr:rowOff>135360</xdr:rowOff>
    </xdr:from>
    <xdr:to>
      <xdr:col>1</xdr:col>
      <xdr:colOff>1726560</xdr:colOff>
      <xdr:row>6</xdr:row>
      <xdr:rowOff>1535040</xdr:rowOff>
    </xdr:to>
    <xdr:pic>
      <xdr:nvPicPr>
        <xdr:cNvPr id="1" name="Picture 8" descr=""/>
        <xdr:cNvPicPr/>
      </xdr:nvPicPr>
      <xdr:blipFill>
        <a:blip r:embed="rId2"/>
        <a:stretch/>
      </xdr:blipFill>
      <xdr:spPr>
        <a:xfrm>
          <a:off x="2057400" y="8174520"/>
          <a:ext cx="1434600" cy="139968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195120</xdr:colOff>
      <xdr:row>7</xdr:row>
      <xdr:rowOff>52200</xdr:rowOff>
    </xdr:from>
    <xdr:to>
      <xdr:col>1</xdr:col>
      <xdr:colOff>1697760</xdr:colOff>
      <xdr:row>7</xdr:row>
      <xdr:rowOff>1719360</xdr:rowOff>
    </xdr:to>
    <xdr:pic>
      <xdr:nvPicPr>
        <xdr:cNvPr id="2" name="Picture 9" descr=""/>
        <xdr:cNvPicPr/>
      </xdr:nvPicPr>
      <xdr:blipFill>
        <a:blip r:embed="rId3"/>
        <a:stretch/>
      </xdr:blipFill>
      <xdr:spPr>
        <a:xfrm>
          <a:off x="1960560" y="9815400"/>
          <a:ext cx="1502640" cy="166716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202680</xdr:colOff>
      <xdr:row>8</xdr:row>
      <xdr:rowOff>156960</xdr:rowOff>
    </xdr:from>
    <xdr:to>
      <xdr:col>1</xdr:col>
      <xdr:colOff>1805400</xdr:colOff>
      <xdr:row>8</xdr:row>
      <xdr:rowOff>1703520</xdr:rowOff>
    </xdr:to>
    <xdr:pic>
      <xdr:nvPicPr>
        <xdr:cNvPr id="3" name="Picture 10" descr=""/>
        <xdr:cNvPicPr/>
      </xdr:nvPicPr>
      <xdr:blipFill>
        <a:blip r:embed="rId4"/>
        <a:stretch/>
      </xdr:blipFill>
      <xdr:spPr>
        <a:xfrm>
          <a:off x="1968120" y="11644200"/>
          <a:ext cx="1602720" cy="154656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150480</xdr:colOff>
      <xdr:row>9</xdr:row>
      <xdr:rowOff>125640</xdr:rowOff>
    </xdr:from>
    <xdr:to>
      <xdr:col>1</xdr:col>
      <xdr:colOff>2054880</xdr:colOff>
      <xdr:row>9</xdr:row>
      <xdr:rowOff>1680480</xdr:rowOff>
    </xdr:to>
    <xdr:pic>
      <xdr:nvPicPr>
        <xdr:cNvPr id="4" name="Picture 14" descr=""/>
        <xdr:cNvPicPr/>
      </xdr:nvPicPr>
      <xdr:blipFill>
        <a:blip r:embed="rId5"/>
        <a:stretch/>
      </xdr:blipFill>
      <xdr:spPr>
        <a:xfrm>
          <a:off x="1915920" y="13336920"/>
          <a:ext cx="1904400" cy="155484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160200</xdr:colOff>
      <xdr:row>10</xdr:row>
      <xdr:rowOff>218520</xdr:rowOff>
    </xdr:from>
    <xdr:to>
      <xdr:col>1</xdr:col>
      <xdr:colOff>1736640</xdr:colOff>
      <xdr:row>10</xdr:row>
      <xdr:rowOff>1700280</xdr:rowOff>
    </xdr:to>
    <xdr:pic>
      <xdr:nvPicPr>
        <xdr:cNvPr id="5" name="Picture 15" descr=""/>
        <xdr:cNvPicPr/>
      </xdr:nvPicPr>
      <xdr:blipFill>
        <a:blip r:embed="rId6"/>
        <a:stretch/>
      </xdr:blipFill>
      <xdr:spPr>
        <a:xfrm>
          <a:off x="1925640" y="15153840"/>
          <a:ext cx="1576440" cy="148176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193680</xdr:colOff>
      <xdr:row>11</xdr:row>
      <xdr:rowOff>181440</xdr:rowOff>
    </xdr:from>
    <xdr:to>
      <xdr:col>1</xdr:col>
      <xdr:colOff>1821960</xdr:colOff>
      <xdr:row>11</xdr:row>
      <xdr:rowOff>1697400</xdr:rowOff>
    </xdr:to>
    <xdr:pic>
      <xdr:nvPicPr>
        <xdr:cNvPr id="6" name="Picture 18" descr=""/>
        <xdr:cNvPicPr/>
      </xdr:nvPicPr>
      <xdr:blipFill>
        <a:blip r:embed="rId7"/>
        <a:stretch/>
      </xdr:blipFill>
      <xdr:spPr>
        <a:xfrm>
          <a:off x="1959120" y="16840800"/>
          <a:ext cx="1628280" cy="151596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140400</xdr:colOff>
      <xdr:row>12</xdr:row>
      <xdr:rowOff>54720</xdr:rowOff>
    </xdr:from>
    <xdr:to>
      <xdr:col>1</xdr:col>
      <xdr:colOff>2145960</xdr:colOff>
      <xdr:row>12</xdr:row>
      <xdr:rowOff>1699920</xdr:rowOff>
    </xdr:to>
    <xdr:pic>
      <xdr:nvPicPr>
        <xdr:cNvPr id="7" name="Picture 19" descr=""/>
        <xdr:cNvPicPr/>
      </xdr:nvPicPr>
      <xdr:blipFill>
        <a:blip r:embed="rId8"/>
        <a:stretch/>
      </xdr:blipFill>
      <xdr:spPr>
        <a:xfrm>
          <a:off x="1905840" y="18438120"/>
          <a:ext cx="2005560" cy="164520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231120</xdr:colOff>
      <xdr:row>13</xdr:row>
      <xdr:rowOff>130320</xdr:rowOff>
    </xdr:from>
    <xdr:to>
      <xdr:col>1</xdr:col>
      <xdr:colOff>1665720</xdr:colOff>
      <xdr:row>13</xdr:row>
      <xdr:rowOff>1488240</xdr:rowOff>
    </xdr:to>
    <xdr:pic>
      <xdr:nvPicPr>
        <xdr:cNvPr id="8" name="Picture 20" descr=""/>
        <xdr:cNvPicPr/>
      </xdr:nvPicPr>
      <xdr:blipFill>
        <a:blip r:embed="rId9"/>
        <a:stretch/>
      </xdr:blipFill>
      <xdr:spPr>
        <a:xfrm>
          <a:off x="1996560" y="20237760"/>
          <a:ext cx="1434600" cy="135792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184680</xdr:colOff>
      <xdr:row>14</xdr:row>
      <xdr:rowOff>48240</xdr:rowOff>
    </xdr:from>
    <xdr:to>
      <xdr:col>1</xdr:col>
      <xdr:colOff>2257560</xdr:colOff>
      <xdr:row>14</xdr:row>
      <xdr:rowOff>1699920</xdr:rowOff>
    </xdr:to>
    <xdr:pic>
      <xdr:nvPicPr>
        <xdr:cNvPr id="9" name="Picture 21" descr=""/>
        <xdr:cNvPicPr/>
      </xdr:nvPicPr>
      <xdr:blipFill>
        <a:blip r:embed="rId10"/>
        <a:stretch/>
      </xdr:blipFill>
      <xdr:spPr>
        <a:xfrm>
          <a:off x="1950120" y="21879720"/>
          <a:ext cx="2072880" cy="165168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222840</xdr:colOff>
      <xdr:row>15</xdr:row>
      <xdr:rowOff>57960</xdr:rowOff>
    </xdr:from>
    <xdr:to>
      <xdr:col>1</xdr:col>
      <xdr:colOff>1657440</xdr:colOff>
      <xdr:row>15</xdr:row>
      <xdr:rowOff>1555560</xdr:rowOff>
    </xdr:to>
    <xdr:pic>
      <xdr:nvPicPr>
        <xdr:cNvPr id="10" name="Picture 22" descr=""/>
        <xdr:cNvPicPr/>
      </xdr:nvPicPr>
      <xdr:blipFill>
        <a:blip r:embed="rId11"/>
        <a:stretch/>
      </xdr:blipFill>
      <xdr:spPr>
        <a:xfrm>
          <a:off x="1988280" y="23613120"/>
          <a:ext cx="1434600" cy="149760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168840</xdr:colOff>
      <xdr:row>17</xdr:row>
      <xdr:rowOff>40680</xdr:rowOff>
    </xdr:from>
    <xdr:to>
      <xdr:col>1</xdr:col>
      <xdr:colOff>2312280</xdr:colOff>
      <xdr:row>17</xdr:row>
      <xdr:rowOff>1701360</xdr:rowOff>
    </xdr:to>
    <xdr:pic>
      <xdr:nvPicPr>
        <xdr:cNvPr id="11" name="Picture 23" descr=""/>
        <xdr:cNvPicPr/>
      </xdr:nvPicPr>
      <xdr:blipFill>
        <a:blip r:embed="rId12"/>
        <a:stretch/>
      </xdr:blipFill>
      <xdr:spPr>
        <a:xfrm>
          <a:off x="1934280" y="27043920"/>
          <a:ext cx="2143440" cy="166068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210240</xdr:colOff>
      <xdr:row>16</xdr:row>
      <xdr:rowOff>217080</xdr:rowOff>
    </xdr:from>
    <xdr:to>
      <xdr:col>1</xdr:col>
      <xdr:colOff>1644840</xdr:colOff>
      <xdr:row>16</xdr:row>
      <xdr:rowOff>1339200</xdr:rowOff>
    </xdr:to>
    <xdr:pic>
      <xdr:nvPicPr>
        <xdr:cNvPr id="12" name="Picture 24" descr=""/>
        <xdr:cNvPicPr/>
      </xdr:nvPicPr>
      <xdr:blipFill>
        <a:blip r:embed="rId13"/>
        <a:stretch/>
      </xdr:blipFill>
      <xdr:spPr>
        <a:xfrm>
          <a:off x="1975680" y="25496280"/>
          <a:ext cx="1434600" cy="112212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245160</xdr:colOff>
      <xdr:row>4</xdr:row>
      <xdr:rowOff>122040</xdr:rowOff>
    </xdr:from>
    <xdr:to>
      <xdr:col>1</xdr:col>
      <xdr:colOff>1679760</xdr:colOff>
      <xdr:row>4</xdr:row>
      <xdr:rowOff>1287720</xdr:rowOff>
    </xdr:to>
    <xdr:pic>
      <xdr:nvPicPr>
        <xdr:cNvPr id="13" name="Picture 25" descr=""/>
        <xdr:cNvPicPr/>
      </xdr:nvPicPr>
      <xdr:blipFill>
        <a:blip r:embed="rId14"/>
        <a:stretch/>
      </xdr:blipFill>
      <xdr:spPr>
        <a:xfrm>
          <a:off x="2010600" y="4713120"/>
          <a:ext cx="1434600" cy="116568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208440</xdr:colOff>
      <xdr:row>3</xdr:row>
      <xdr:rowOff>201240</xdr:rowOff>
    </xdr:from>
    <xdr:to>
      <xdr:col>1</xdr:col>
      <xdr:colOff>1577880</xdr:colOff>
      <xdr:row>3</xdr:row>
      <xdr:rowOff>1621800</xdr:rowOff>
    </xdr:to>
    <xdr:pic>
      <xdr:nvPicPr>
        <xdr:cNvPr id="14" name="Picture 26" descr=""/>
        <xdr:cNvPicPr/>
      </xdr:nvPicPr>
      <xdr:blipFill>
        <a:blip r:embed="rId15"/>
        <a:stretch/>
      </xdr:blipFill>
      <xdr:spPr>
        <a:xfrm>
          <a:off x="1973880" y="3068280"/>
          <a:ext cx="1369440" cy="142056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358920</xdr:colOff>
      <xdr:row>2</xdr:row>
      <xdr:rowOff>154440</xdr:rowOff>
    </xdr:from>
    <xdr:to>
      <xdr:col>1</xdr:col>
      <xdr:colOff>1755720</xdr:colOff>
      <xdr:row>2</xdr:row>
      <xdr:rowOff>1527840</xdr:rowOff>
    </xdr:to>
    <xdr:pic>
      <xdr:nvPicPr>
        <xdr:cNvPr id="15" name="Picture 27" descr=""/>
        <xdr:cNvPicPr/>
      </xdr:nvPicPr>
      <xdr:blipFill>
        <a:blip r:embed="rId16"/>
        <a:stretch/>
      </xdr:blipFill>
      <xdr:spPr>
        <a:xfrm>
          <a:off x="2124360" y="1297440"/>
          <a:ext cx="1396800" cy="137340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103680</xdr:colOff>
      <xdr:row>19</xdr:row>
      <xdr:rowOff>104040</xdr:rowOff>
    </xdr:from>
    <xdr:to>
      <xdr:col>1</xdr:col>
      <xdr:colOff>1769760</xdr:colOff>
      <xdr:row>19</xdr:row>
      <xdr:rowOff>1705320</xdr:rowOff>
    </xdr:to>
    <xdr:pic>
      <xdr:nvPicPr>
        <xdr:cNvPr id="16" name="图片 94" descr="微信图片_20220526171930"/>
        <xdr:cNvPicPr/>
      </xdr:nvPicPr>
      <xdr:blipFill>
        <a:blip r:embed="rId17"/>
        <a:stretch/>
      </xdr:blipFill>
      <xdr:spPr>
        <a:xfrm>
          <a:off x="1869120" y="30555360"/>
          <a:ext cx="1666080" cy="1601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117000</xdr:colOff>
      <xdr:row>20</xdr:row>
      <xdr:rowOff>146160</xdr:rowOff>
    </xdr:from>
    <xdr:to>
      <xdr:col>1</xdr:col>
      <xdr:colOff>1680120</xdr:colOff>
      <xdr:row>20</xdr:row>
      <xdr:rowOff>1709280</xdr:rowOff>
    </xdr:to>
    <xdr:pic>
      <xdr:nvPicPr>
        <xdr:cNvPr id="17" name="图片 95" descr="微信图片_20220526171937"/>
        <xdr:cNvPicPr/>
      </xdr:nvPicPr>
      <xdr:blipFill>
        <a:blip r:embed="rId18"/>
        <a:stretch/>
      </xdr:blipFill>
      <xdr:spPr>
        <a:xfrm>
          <a:off x="1882440" y="32321520"/>
          <a:ext cx="1563120" cy="15631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104760</xdr:colOff>
      <xdr:row>21</xdr:row>
      <xdr:rowOff>111600</xdr:rowOff>
    </xdr:from>
    <xdr:to>
      <xdr:col>1</xdr:col>
      <xdr:colOff>1702800</xdr:colOff>
      <xdr:row>21</xdr:row>
      <xdr:rowOff>1709640</xdr:rowOff>
    </xdr:to>
    <xdr:pic>
      <xdr:nvPicPr>
        <xdr:cNvPr id="18" name="图片 96" descr="微信图片_20220526171945"/>
        <xdr:cNvPicPr/>
      </xdr:nvPicPr>
      <xdr:blipFill>
        <a:blip r:embed="rId19"/>
        <a:stretch/>
      </xdr:blipFill>
      <xdr:spPr>
        <a:xfrm>
          <a:off x="1870200" y="34011000"/>
          <a:ext cx="1598040" cy="15980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117360</xdr:colOff>
      <xdr:row>22</xdr:row>
      <xdr:rowOff>122040</xdr:rowOff>
    </xdr:from>
    <xdr:to>
      <xdr:col>1</xdr:col>
      <xdr:colOff>1704240</xdr:colOff>
      <xdr:row>22</xdr:row>
      <xdr:rowOff>1709280</xdr:rowOff>
    </xdr:to>
    <xdr:pic>
      <xdr:nvPicPr>
        <xdr:cNvPr id="19" name="图片 98" descr="微信图片_20220526172010"/>
        <xdr:cNvPicPr/>
      </xdr:nvPicPr>
      <xdr:blipFill>
        <a:blip r:embed="rId20"/>
        <a:stretch/>
      </xdr:blipFill>
      <xdr:spPr>
        <a:xfrm>
          <a:off x="1882800" y="35745480"/>
          <a:ext cx="1586880" cy="15872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136440</xdr:colOff>
      <xdr:row>18</xdr:row>
      <xdr:rowOff>101520</xdr:rowOff>
    </xdr:from>
    <xdr:to>
      <xdr:col>1</xdr:col>
      <xdr:colOff>1741320</xdr:colOff>
      <xdr:row>18</xdr:row>
      <xdr:rowOff>1709640</xdr:rowOff>
    </xdr:to>
    <xdr:pic>
      <xdr:nvPicPr>
        <xdr:cNvPr id="20" name="图片 101" descr="9d64aa5be6b2beec38fd533171b11e9"/>
        <xdr:cNvPicPr/>
      </xdr:nvPicPr>
      <xdr:blipFill>
        <a:blip r:embed="rId21"/>
        <a:stretch/>
      </xdr:blipFill>
      <xdr:spPr>
        <a:xfrm>
          <a:off x="1901880" y="28828800"/>
          <a:ext cx="1604880" cy="16081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75600</xdr:colOff>
      <xdr:row>23</xdr:row>
      <xdr:rowOff>158760</xdr:rowOff>
    </xdr:from>
    <xdr:to>
      <xdr:col>1</xdr:col>
      <xdr:colOff>1734480</xdr:colOff>
      <xdr:row>23</xdr:row>
      <xdr:rowOff>1701000</xdr:rowOff>
    </xdr:to>
    <xdr:pic>
      <xdr:nvPicPr>
        <xdr:cNvPr id="21" name="图片 114" descr="a0e221b6743ee59659c0f08fe0e28fa6_"/>
        <xdr:cNvPicPr/>
      </xdr:nvPicPr>
      <xdr:blipFill>
        <a:blip r:embed="rId22"/>
        <a:stretch/>
      </xdr:blipFill>
      <xdr:spPr>
        <a:xfrm>
          <a:off x="1841040" y="37506240"/>
          <a:ext cx="1658880" cy="15422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89640</xdr:colOff>
      <xdr:row>24</xdr:row>
      <xdr:rowOff>113040</xdr:rowOff>
    </xdr:from>
    <xdr:to>
      <xdr:col>1</xdr:col>
      <xdr:colOff>1803600</xdr:colOff>
      <xdr:row>24</xdr:row>
      <xdr:rowOff>1703880</xdr:rowOff>
    </xdr:to>
    <xdr:pic>
      <xdr:nvPicPr>
        <xdr:cNvPr id="22" name="图片 115" descr="aa3b3bd86478de9cecff3edbfd7c3f4e_"/>
        <xdr:cNvPicPr/>
      </xdr:nvPicPr>
      <xdr:blipFill>
        <a:blip r:embed="rId23"/>
        <a:stretch/>
      </xdr:blipFill>
      <xdr:spPr>
        <a:xfrm>
          <a:off x="1855080" y="39184560"/>
          <a:ext cx="1713960" cy="1590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55800</xdr:colOff>
      <xdr:row>25</xdr:row>
      <xdr:rowOff>78120</xdr:rowOff>
    </xdr:from>
    <xdr:to>
      <xdr:col>1</xdr:col>
      <xdr:colOff>1737360</xdr:colOff>
      <xdr:row>25</xdr:row>
      <xdr:rowOff>1709280</xdr:rowOff>
    </xdr:to>
    <xdr:pic>
      <xdr:nvPicPr>
        <xdr:cNvPr id="23" name="图片 119" descr="f1d332d4ab3b2ccc0cc3fff7dda8c4e8_"/>
        <xdr:cNvPicPr/>
      </xdr:nvPicPr>
      <xdr:blipFill>
        <a:blip r:embed="rId24"/>
        <a:stretch/>
      </xdr:blipFill>
      <xdr:spPr>
        <a:xfrm>
          <a:off x="1821240" y="40873680"/>
          <a:ext cx="1681560" cy="16311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100800</xdr:colOff>
      <xdr:row>26</xdr:row>
      <xdr:rowOff>33480</xdr:rowOff>
    </xdr:from>
    <xdr:to>
      <xdr:col>1</xdr:col>
      <xdr:colOff>1700640</xdr:colOff>
      <xdr:row>26</xdr:row>
      <xdr:rowOff>1716840</xdr:rowOff>
    </xdr:to>
    <xdr:pic>
      <xdr:nvPicPr>
        <xdr:cNvPr id="24" name="图片 128" descr="1a0fab6f8b00289f068480a1cc98503f_"/>
        <xdr:cNvPicPr/>
      </xdr:nvPicPr>
      <xdr:blipFill>
        <a:blip r:embed="rId25"/>
        <a:stretch/>
      </xdr:blipFill>
      <xdr:spPr>
        <a:xfrm>
          <a:off x="1866240" y="42553080"/>
          <a:ext cx="1599840" cy="16833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89640</xdr:colOff>
      <xdr:row>27</xdr:row>
      <xdr:rowOff>110520</xdr:rowOff>
    </xdr:from>
    <xdr:to>
      <xdr:col>1</xdr:col>
      <xdr:colOff>1915920</xdr:colOff>
      <xdr:row>27</xdr:row>
      <xdr:rowOff>1690560</xdr:rowOff>
    </xdr:to>
    <xdr:pic>
      <xdr:nvPicPr>
        <xdr:cNvPr id="25" name="图片 130" descr="f870691ebf53c65339c1a49f2db00244_"/>
        <xdr:cNvPicPr/>
      </xdr:nvPicPr>
      <xdr:blipFill>
        <a:blip r:embed="rId26"/>
        <a:stretch/>
      </xdr:blipFill>
      <xdr:spPr>
        <a:xfrm>
          <a:off x="1855080" y="44354160"/>
          <a:ext cx="1826280" cy="15800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88920</xdr:colOff>
      <xdr:row>28</xdr:row>
      <xdr:rowOff>104040</xdr:rowOff>
    </xdr:from>
    <xdr:to>
      <xdr:col>1</xdr:col>
      <xdr:colOff>1906200</xdr:colOff>
      <xdr:row>28</xdr:row>
      <xdr:rowOff>1695600</xdr:rowOff>
    </xdr:to>
    <xdr:pic>
      <xdr:nvPicPr>
        <xdr:cNvPr id="26" name="图片 131" descr="48e16b9cf791eec8d9b93724303c364"/>
        <xdr:cNvPicPr/>
      </xdr:nvPicPr>
      <xdr:blipFill>
        <a:blip r:embed="rId27"/>
        <a:stretch/>
      </xdr:blipFill>
      <xdr:spPr>
        <a:xfrm>
          <a:off x="1854360" y="46071720"/>
          <a:ext cx="1817280" cy="1591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78120</xdr:colOff>
      <xdr:row>29</xdr:row>
      <xdr:rowOff>100800</xdr:rowOff>
    </xdr:from>
    <xdr:to>
      <xdr:col>1</xdr:col>
      <xdr:colOff>1888920</xdr:colOff>
      <xdr:row>29</xdr:row>
      <xdr:rowOff>1698480</xdr:rowOff>
    </xdr:to>
    <xdr:pic>
      <xdr:nvPicPr>
        <xdr:cNvPr id="27" name="图片 132" descr="ec6ba9d8eaa0063a9e044f2f692d3d77_"/>
        <xdr:cNvPicPr/>
      </xdr:nvPicPr>
      <xdr:blipFill>
        <a:blip r:embed="rId28"/>
        <a:stretch/>
      </xdr:blipFill>
      <xdr:spPr>
        <a:xfrm>
          <a:off x="1843560" y="47792520"/>
          <a:ext cx="1810800" cy="1597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67320</xdr:colOff>
      <xdr:row>31</xdr:row>
      <xdr:rowOff>77400</xdr:rowOff>
    </xdr:from>
    <xdr:to>
      <xdr:col>1</xdr:col>
      <xdr:colOff>1775880</xdr:colOff>
      <xdr:row>31</xdr:row>
      <xdr:rowOff>1709640</xdr:rowOff>
    </xdr:to>
    <xdr:pic>
      <xdr:nvPicPr>
        <xdr:cNvPr id="28" name="图片 136" descr="edf7e8472582df1ba2fa9cccdc89944d_"/>
        <xdr:cNvPicPr/>
      </xdr:nvPicPr>
      <xdr:blipFill>
        <a:blip r:embed="rId29"/>
        <a:stretch/>
      </xdr:blipFill>
      <xdr:spPr>
        <a:xfrm>
          <a:off x="1832760" y="51217200"/>
          <a:ext cx="1708560" cy="16322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89640</xdr:colOff>
      <xdr:row>33</xdr:row>
      <xdr:rowOff>157320</xdr:rowOff>
    </xdr:from>
    <xdr:to>
      <xdr:col>1</xdr:col>
      <xdr:colOff>1795680</xdr:colOff>
      <xdr:row>33</xdr:row>
      <xdr:rowOff>1694880</xdr:rowOff>
    </xdr:to>
    <xdr:pic>
      <xdr:nvPicPr>
        <xdr:cNvPr id="29" name="图片 159" descr="082e108b133bed78ba4b73c8b0bcc73"/>
        <xdr:cNvPicPr/>
      </xdr:nvPicPr>
      <xdr:blipFill>
        <a:blip r:embed="rId30"/>
        <a:stretch/>
      </xdr:blipFill>
      <xdr:spPr>
        <a:xfrm>
          <a:off x="1855080" y="54745200"/>
          <a:ext cx="1706040" cy="1537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99720</xdr:colOff>
      <xdr:row>30</xdr:row>
      <xdr:rowOff>86400</xdr:rowOff>
    </xdr:from>
    <xdr:to>
      <xdr:col>1</xdr:col>
      <xdr:colOff>1724400</xdr:colOff>
      <xdr:row>30</xdr:row>
      <xdr:rowOff>1710360</xdr:rowOff>
    </xdr:to>
    <xdr:pic>
      <xdr:nvPicPr>
        <xdr:cNvPr id="30" name="图片 162" descr="84bef343018592a008022a8b2fc68fb"/>
        <xdr:cNvPicPr/>
      </xdr:nvPicPr>
      <xdr:blipFill>
        <a:blip r:embed="rId31"/>
        <a:stretch/>
      </xdr:blipFill>
      <xdr:spPr>
        <a:xfrm>
          <a:off x="1865160" y="49502160"/>
          <a:ext cx="1624680" cy="1623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122040</xdr:colOff>
      <xdr:row>36</xdr:row>
      <xdr:rowOff>109800</xdr:rowOff>
    </xdr:from>
    <xdr:to>
      <xdr:col>1</xdr:col>
      <xdr:colOff>1599480</xdr:colOff>
      <xdr:row>36</xdr:row>
      <xdr:rowOff>1716480</xdr:rowOff>
    </xdr:to>
    <xdr:pic>
      <xdr:nvPicPr>
        <xdr:cNvPr id="31" name="图片 167" descr="fad68088292fdf641b88ebd2ab300db"/>
        <xdr:cNvPicPr/>
      </xdr:nvPicPr>
      <xdr:blipFill>
        <a:blip r:embed="rId32"/>
        <a:stretch/>
      </xdr:blipFill>
      <xdr:spPr>
        <a:xfrm>
          <a:off x="1887480" y="59869800"/>
          <a:ext cx="1477440" cy="1606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65520</xdr:colOff>
      <xdr:row>38</xdr:row>
      <xdr:rowOff>99720</xdr:rowOff>
    </xdr:from>
    <xdr:to>
      <xdr:col>1</xdr:col>
      <xdr:colOff>1724040</xdr:colOff>
      <xdr:row>38</xdr:row>
      <xdr:rowOff>1706760</xdr:rowOff>
    </xdr:to>
    <xdr:pic>
      <xdr:nvPicPr>
        <xdr:cNvPr id="32" name="图片 168" descr="7aa2ee707e394263934cb2edb9605b9"/>
        <xdr:cNvPicPr/>
      </xdr:nvPicPr>
      <xdr:blipFill>
        <a:blip r:embed="rId33"/>
        <a:stretch/>
      </xdr:blipFill>
      <xdr:spPr>
        <a:xfrm>
          <a:off x="1830960" y="63307800"/>
          <a:ext cx="1658520" cy="16070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64800</xdr:colOff>
      <xdr:row>37</xdr:row>
      <xdr:rowOff>103680</xdr:rowOff>
    </xdr:from>
    <xdr:to>
      <xdr:col>1</xdr:col>
      <xdr:colOff>1663920</xdr:colOff>
      <xdr:row>37</xdr:row>
      <xdr:rowOff>1712880</xdr:rowOff>
    </xdr:to>
    <xdr:pic>
      <xdr:nvPicPr>
        <xdr:cNvPr id="33" name="图片 169" descr="e28628b67067c47b5fe9863d45b7236"/>
        <xdr:cNvPicPr/>
      </xdr:nvPicPr>
      <xdr:blipFill>
        <a:blip r:embed="rId34"/>
        <a:stretch/>
      </xdr:blipFill>
      <xdr:spPr>
        <a:xfrm>
          <a:off x="1830240" y="61587720"/>
          <a:ext cx="1599120" cy="16092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154440</xdr:colOff>
      <xdr:row>39</xdr:row>
      <xdr:rowOff>64800</xdr:rowOff>
    </xdr:from>
    <xdr:to>
      <xdr:col>1</xdr:col>
      <xdr:colOff>1807200</xdr:colOff>
      <xdr:row>39</xdr:row>
      <xdr:rowOff>1707480</xdr:rowOff>
    </xdr:to>
    <xdr:pic>
      <xdr:nvPicPr>
        <xdr:cNvPr id="34" name="图片 170" descr="1324555910b2875bae18033a31d2678"/>
        <xdr:cNvPicPr/>
      </xdr:nvPicPr>
      <xdr:blipFill>
        <a:blip r:embed="rId35"/>
        <a:stretch/>
      </xdr:blipFill>
      <xdr:spPr>
        <a:xfrm>
          <a:off x="1919880" y="64996560"/>
          <a:ext cx="1652760" cy="1642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30960</xdr:colOff>
      <xdr:row>40</xdr:row>
      <xdr:rowOff>115560</xdr:rowOff>
    </xdr:from>
    <xdr:to>
      <xdr:col>1</xdr:col>
      <xdr:colOff>1623960</xdr:colOff>
      <xdr:row>40</xdr:row>
      <xdr:rowOff>1714320</xdr:rowOff>
    </xdr:to>
    <xdr:pic>
      <xdr:nvPicPr>
        <xdr:cNvPr id="35" name="图片 171" descr="f10639540a5bc8455ddb36bb11ac40e"/>
        <xdr:cNvPicPr/>
      </xdr:nvPicPr>
      <xdr:blipFill>
        <a:blip r:embed="rId36"/>
        <a:stretch/>
      </xdr:blipFill>
      <xdr:spPr>
        <a:xfrm>
          <a:off x="1796400" y="66771360"/>
          <a:ext cx="1593000" cy="15987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87480</xdr:colOff>
      <xdr:row>35</xdr:row>
      <xdr:rowOff>104760</xdr:rowOff>
    </xdr:from>
    <xdr:to>
      <xdr:col>1</xdr:col>
      <xdr:colOff>1565280</xdr:colOff>
      <xdr:row>35</xdr:row>
      <xdr:rowOff>1717920</xdr:rowOff>
    </xdr:to>
    <xdr:pic>
      <xdr:nvPicPr>
        <xdr:cNvPr id="36" name="图片 172" descr="a0c992542e792b9af95c24c46465721"/>
        <xdr:cNvPicPr/>
      </xdr:nvPicPr>
      <xdr:blipFill>
        <a:blip r:embed="rId37"/>
        <a:stretch/>
      </xdr:blipFill>
      <xdr:spPr>
        <a:xfrm>
          <a:off x="1852920" y="58140720"/>
          <a:ext cx="1477800" cy="16131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177120</xdr:colOff>
      <xdr:row>44</xdr:row>
      <xdr:rowOff>61560</xdr:rowOff>
    </xdr:from>
    <xdr:to>
      <xdr:col>1</xdr:col>
      <xdr:colOff>1633320</xdr:colOff>
      <xdr:row>44</xdr:row>
      <xdr:rowOff>1719360</xdr:rowOff>
    </xdr:to>
    <xdr:pic>
      <xdr:nvPicPr>
        <xdr:cNvPr id="37" name="图片 173" descr="16af2f303f5a02b563546eb13a262f1"/>
        <xdr:cNvPicPr/>
      </xdr:nvPicPr>
      <xdr:blipFill>
        <a:blip r:embed="rId38"/>
        <a:stretch/>
      </xdr:blipFill>
      <xdr:spPr>
        <a:xfrm>
          <a:off x="1942560" y="73613520"/>
          <a:ext cx="1456200" cy="1657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99720</xdr:colOff>
      <xdr:row>41</xdr:row>
      <xdr:rowOff>95400</xdr:rowOff>
    </xdr:from>
    <xdr:to>
      <xdr:col>1</xdr:col>
      <xdr:colOff>1675440</xdr:colOff>
      <xdr:row>41</xdr:row>
      <xdr:rowOff>1713240</xdr:rowOff>
    </xdr:to>
    <xdr:pic>
      <xdr:nvPicPr>
        <xdr:cNvPr id="38" name="图片 175" descr="a0b36eb263638a73cd4ef491c880948"/>
        <xdr:cNvPicPr/>
      </xdr:nvPicPr>
      <xdr:blipFill>
        <a:blip r:embed="rId39"/>
        <a:stretch/>
      </xdr:blipFill>
      <xdr:spPr>
        <a:xfrm>
          <a:off x="1865160" y="68475240"/>
          <a:ext cx="1575720" cy="1617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132120</xdr:colOff>
      <xdr:row>43</xdr:row>
      <xdr:rowOff>106200</xdr:rowOff>
    </xdr:from>
    <xdr:to>
      <xdr:col>1</xdr:col>
      <xdr:colOff>1628640</xdr:colOff>
      <xdr:row>43</xdr:row>
      <xdr:rowOff>1714680</xdr:rowOff>
    </xdr:to>
    <xdr:pic>
      <xdr:nvPicPr>
        <xdr:cNvPr id="39" name="图片 177" descr="2ec8f0248066501587570b4fff5620a"/>
        <xdr:cNvPicPr/>
      </xdr:nvPicPr>
      <xdr:blipFill>
        <a:blip r:embed="rId40"/>
        <a:stretch/>
      </xdr:blipFill>
      <xdr:spPr>
        <a:xfrm>
          <a:off x="1897560" y="71934120"/>
          <a:ext cx="1496520" cy="1608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130680</xdr:colOff>
      <xdr:row>42</xdr:row>
      <xdr:rowOff>124560</xdr:rowOff>
    </xdr:from>
    <xdr:to>
      <xdr:col>1</xdr:col>
      <xdr:colOff>1582200</xdr:colOff>
      <xdr:row>42</xdr:row>
      <xdr:rowOff>1717560</xdr:rowOff>
    </xdr:to>
    <xdr:pic>
      <xdr:nvPicPr>
        <xdr:cNvPr id="40" name="图片 178" descr="8d6ff194d5fa99bb940f2d942f8855b"/>
        <xdr:cNvPicPr/>
      </xdr:nvPicPr>
      <xdr:blipFill>
        <a:blip r:embed="rId41"/>
        <a:stretch/>
      </xdr:blipFill>
      <xdr:spPr>
        <a:xfrm>
          <a:off x="1896120" y="70228440"/>
          <a:ext cx="1451520" cy="1593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98280</xdr:colOff>
      <xdr:row>45</xdr:row>
      <xdr:rowOff>73800</xdr:rowOff>
    </xdr:from>
    <xdr:to>
      <xdr:col>1</xdr:col>
      <xdr:colOff>1679040</xdr:colOff>
      <xdr:row>45</xdr:row>
      <xdr:rowOff>1714320</xdr:rowOff>
    </xdr:to>
    <xdr:pic>
      <xdr:nvPicPr>
        <xdr:cNvPr id="41" name="图片 182" descr="45614e5a7a69f721c122b5d74cd5f56"/>
        <xdr:cNvPicPr/>
      </xdr:nvPicPr>
      <xdr:blipFill>
        <a:blip r:embed="rId42"/>
        <a:stretch/>
      </xdr:blipFill>
      <xdr:spPr>
        <a:xfrm>
          <a:off x="1863720" y="75349800"/>
          <a:ext cx="1580760" cy="1640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154440</xdr:colOff>
      <xdr:row>49</xdr:row>
      <xdr:rowOff>154800</xdr:rowOff>
    </xdr:from>
    <xdr:to>
      <xdr:col>1</xdr:col>
      <xdr:colOff>1689840</xdr:colOff>
      <xdr:row>49</xdr:row>
      <xdr:rowOff>1704960</xdr:rowOff>
    </xdr:to>
    <xdr:pic>
      <xdr:nvPicPr>
        <xdr:cNvPr id="42" name="图片 183" descr="b411be710d75ea08b0bc810bbe96408"/>
        <xdr:cNvPicPr/>
      </xdr:nvPicPr>
      <xdr:blipFill>
        <a:blip r:embed="rId43"/>
        <a:stretch/>
      </xdr:blipFill>
      <xdr:spPr>
        <a:xfrm>
          <a:off x="1919880" y="82326960"/>
          <a:ext cx="1535400" cy="15501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144000</xdr:colOff>
      <xdr:row>48</xdr:row>
      <xdr:rowOff>111600</xdr:rowOff>
    </xdr:from>
    <xdr:to>
      <xdr:col>1</xdr:col>
      <xdr:colOff>1724040</xdr:colOff>
      <xdr:row>48</xdr:row>
      <xdr:rowOff>1708560</xdr:rowOff>
    </xdr:to>
    <xdr:pic>
      <xdr:nvPicPr>
        <xdr:cNvPr id="43" name="图片 184" descr="ee75b863273d636c1aafb2cfa952f71"/>
        <xdr:cNvPicPr/>
      </xdr:nvPicPr>
      <xdr:blipFill>
        <a:blip r:embed="rId44"/>
        <a:stretch/>
      </xdr:blipFill>
      <xdr:spPr>
        <a:xfrm>
          <a:off x="1909440" y="80559720"/>
          <a:ext cx="1580040" cy="1596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120600</xdr:colOff>
      <xdr:row>47</xdr:row>
      <xdr:rowOff>117000</xdr:rowOff>
    </xdr:from>
    <xdr:to>
      <xdr:col>1</xdr:col>
      <xdr:colOff>1586520</xdr:colOff>
      <xdr:row>47</xdr:row>
      <xdr:rowOff>1714320</xdr:rowOff>
    </xdr:to>
    <xdr:pic>
      <xdr:nvPicPr>
        <xdr:cNvPr id="44" name="图片 185" descr="9f4515585e717b37fb1ae0eee51078a"/>
        <xdr:cNvPicPr/>
      </xdr:nvPicPr>
      <xdr:blipFill>
        <a:blip r:embed="rId45"/>
        <a:stretch/>
      </xdr:blipFill>
      <xdr:spPr>
        <a:xfrm>
          <a:off x="1886040" y="78841080"/>
          <a:ext cx="1465920" cy="1597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144000</xdr:colOff>
      <xdr:row>46</xdr:row>
      <xdr:rowOff>132120</xdr:rowOff>
    </xdr:from>
    <xdr:to>
      <xdr:col>1</xdr:col>
      <xdr:colOff>1624320</xdr:colOff>
      <xdr:row>46</xdr:row>
      <xdr:rowOff>1713240</xdr:rowOff>
    </xdr:to>
    <xdr:pic>
      <xdr:nvPicPr>
        <xdr:cNvPr id="45" name="图片 186" descr="7630d06e3aaf3f58e9edc38e8c298a1"/>
        <xdr:cNvPicPr/>
      </xdr:nvPicPr>
      <xdr:blipFill>
        <a:blip r:embed="rId46"/>
        <a:stretch/>
      </xdr:blipFill>
      <xdr:spPr>
        <a:xfrm>
          <a:off x="1909440" y="77132160"/>
          <a:ext cx="1480320" cy="15811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154440</xdr:colOff>
      <xdr:row>50</xdr:row>
      <xdr:rowOff>116280</xdr:rowOff>
    </xdr:from>
    <xdr:to>
      <xdr:col>1</xdr:col>
      <xdr:colOff>1532160</xdr:colOff>
      <xdr:row>50</xdr:row>
      <xdr:rowOff>1719000</xdr:rowOff>
    </xdr:to>
    <xdr:pic>
      <xdr:nvPicPr>
        <xdr:cNvPr id="46" name="图片 188" descr="22eae74e2ae69b972cbdc80d53649f8"/>
        <xdr:cNvPicPr/>
      </xdr:nvPicPr>
      <xdr:blipFill>
        <a:blip r:embed="rId47"/>
        <a:stretch/>
      </xdr:blipFill>
      <xdr:spPr>
        <a:xfrm>
          <a:off x="1919880" y="84012480"/>
          <a:ext cx="1377720" cy="1602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99000</xdr:colOff>
      <xdr:row>51</xdr:row>
      <xdr:rowOff>71280</xdr:rowOff>
    </xdr:from>
    <xdr:to>
      <xdr:col>1</xdr:col>
      <xdr:colOff>1562040</xdr:colOff>
      <xdr:row>51</xdr:row>
      <xdr:rowOff>1719720</xdr:rowOff>
    </xdr:to>
    <xdr:pic>
      <xdr:nvPicPr>
        <xdr:cNvPr id="47" name="图片 190" descr="c16e4dfa76db139bc2e56f037b29bee"/>
        <xdr:cNvPicPr/>
      </xdr:nvPicPr>
      <xdr:blipFill>
        <a:blip r:embed="rId48"/>
        <a:stretch/>
      </xdr:blipFill>
      <xdr:spPr>
        <a:xfrm>
          <a:off x="1864440" y="85691520"/>
          <a:ext cx="1463040" cy="1648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109080</xdr:colOff>
      <xdr:row>52</xdr:row>
      <xdr:rowOff>0</xdr:rowOff>
    </xdr:from>
    <xdr:to>
      <xdr:col>1</xdr:col>
      <xdr:colOff>1746720</xdr:colOff>
      <xdr:row>52</xdr:row>
      <xdr:rowOff>104400</xdr:rowOff>
    </xdr:to>
    <xdr:pic>
      <xdr:nvPicPr>
        <xdr:cNvPr id="48" name="图片 191" descr="9f417767456b1cb109483dda6b552c3"/>
        <xdr:cNvPicPr/>
      </xdr:nvPicPr>
      <xdr:blipFill>
        <a:blip r:embed="rId49"/>
        <a:stretch/>
      </xdr:blipFill>
      <xdr:spPr>
        <a:xfrm>
          <a:off x="1874520" y="87344280"/>
          <a:ext cx="1637640" cy="1044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132840</xdr:colOff>
      <xdr:row>56</xdr:row>
      <xdr:rowOff>63000</xdr:rowOff>
    </xdr:from>
    <xdr:to>
      <xdr:col>1</xdr:col>
      <xdr:colOff>1763280</xdr:colOff>
      <xdr:row>56</xdr:row>
      <xdr:rowOff>1711440</xdr:rowOff>
    </xdr:to>
    <xdr:pic>
      <xdr:nvPicPr>
        <xdr:cNvPr id="49" name="图片 192" descr="8e3312be635129d8fc11bfb72d72d12"/>
        <xdr:cNvPicPr/>
      </xdr:nvPicPr>
      <xdr:blipFill>
        <a:blip r:embed="rId50"/>
        <a:stretch/>
      </xdr:blipFill>
      <xdr:spPr>
        <a:xfrm>
          <a:off x="1898280" y="94303440"/>
          <a:ext cx="1630440" cy="1648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155520</xdr:colOff>
      <xdr:row>60</xdr:row>
      <xdr:rowOff>99720</xdr:rowOff>
    </xdr:from>
    <xdr:to>
      <xdr:col>1</xdr:col>
      <xdr:colOff>1645560</xdr:colOff>
      <xdr:row>60</xdr:row>
      <xdr:rowOff>1712160</xdr:rowOff>
    </xdr:to>
    <xdr:pic>
      <xdr:nvPicPr>
        <xdr:cNvPr id="50" name="图片 193" descr="8bb38a5a687dae64a413bf8177524fa"/>
        <xdr:cNvPicPr/>
      </xdr:nvPicPr>
      <xdr:blipFill>
        <a:blip r:embed="rId51"/>
        <a:stretch/>
      </xdr:blipFill>
      <xdr:spPr>
        <a:xfrm>
          <a:off x="1920960" y="101236320"/>
          <a:ext cx="1490040" cy="1612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109080</xdr:colOff>
      <xdr:row>59</xdr:row>
      <xdr:rowOff>77400</xdr:rowOff>
    </xdr:from>
    <xdr:to>
      <xdr:col>1</xdr:col>
      <xdr:colOff>1748880</xdr:colOff>
      <xdr:row>59</xdr:row>
      <xdr:rowOff>1708200</xdr:rowOff>
    </xdr:to>
    <xdr:pic>
      <xdr:nvPicPr>
        <xdr:cNvPr id="51" name="图片 194" descr="d35672cde41f85f500687c093f172e7"/>
        <xdr:cNvPicPr/>
      </xdr:nvPicPr>
      <xdr:blipFill>
        <a:blip r:embed="rId52"/>
        <a:stretch/>
      </xdr:blipFill>
      <xdr:spPr>
        <a:xfrm>
          <a:off x="1874520" y="99489960"/>
          <a:ext cx="1639800" cy="1630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100800</xdr:colOff>
      <xdr:row>57</xdr:row>
      <xdr:rowOff>103680</xdr:rowOff>
    </xdr:from>
    <xdr:to>
      <xdr:col>1</xdr:col>
      <xdr:colOff>1834200</xdr:colOff>
      <xdr:row>57</xdr:row>
      <xdr:rowOff>1702080</xdr:rowOff>
    </xdr:to>
    <xdr:pic>
      <xdr:nvPicPr>
        <xdr:cNvPr id="52" name="图片 197" descr=""/>
        <xdr:cNvPicPr/>
      </xdr:nvPicPr>
      <xdr:blipFill>
        <a:blip r:embed="rId53"/>
        <a:stretch/>
      </xdr:blipFill>
      <xdr:spPr>
        <a:xfrm>
          <a:off x="1866240" y="96068160"/>
          <a:ext cx="1733400" cy="15984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99000</xdr:colOff>
      <xdr:row>53</xdr:row>
      <xdr:rowOff>41760</xdr:rowOff>
    </xdr:from>
    <xdr:to>
      <xdr:col>1</xdr:col>
      <xdr:colOff>1906920</xdr:colOff>
      <xdr:row>53</xdr:row>
      <xdr:rowOff>1710360</xdr:rowOff>
    </xdr:to>
    <xdr:pic>
      <xdr:nvPicPr>
        <xdr:cNvPr id="53" name="图片 198" descr="579c4f6bdff53c2e238b045d6886208"/>
        <xdr:cNvPicPr/>
      </xdr:nvPicPr>
      <xdr:blipFill>
        <a:blip r:embed="rId54"/>
        <a:stretch/>
      </xdr:blipFill>
      <xdr:spPr>
        <a:xfrm>
          <a:off x="1864440" y="89110080"/>
          <a:ext cx="1807920" cy="1668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144000</xdr:colOff>
      <xdr:row>54</xdr:row>
      <xdr:rowOff>93960</xdr:rowOff>
    </xdr:from>
    <xdr:to>
      <xdr:col>1</xdr:col>
      <xdr:colOff>1685160</xdr:colOff>
      <xdr:row>54</xdr:row>
      <xdr:rowOff>1707120</xdr:rowOff>
    </xdr:to>
    <xdr:pic>
      <xdr:nvPicPr>
        <xdr:cNvPr id="54" name="图片 199" descr="02b05c76c3899a04d0d634d2d3a88a5"/>
        <xdr:cNvPicPr/>
      </xdr:nvPicPr>
      <xdr:blipFill>
        <a:blip r:embed="rId55"/>
        <a:stretch/>
      </xdr:blipFill>
      <xdr:spPr>
        <a:xfrm>
          <a:off x="1909440" y="90886320"/>
          <a:ext cx="1541160" cy="16131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99000</xdr:colOff>
      <xdr:row>55</xdr:row>
      <xdr:rowOff>64080</xdr:rowOff>
    </xdr:from>
    <xdr:to>
      <xdr:col>1</xdr:col>
      <xdr:colOff>1735200</xdr:colOff>
      <xdr:row>55</xdr:row>
      <xdr:rowOff>1712880</xdr:rowOff>
    </xdr:to>
    <xdr:pic>
      <xdr:nvPicPr>
        <xdr:cNvPr id="55" name="图片 200" descr="b6bc4031d2e8ab5de827ea659bde3ed"/>
        <xdr:cNvPicPr/>
      </xdr:nvPicPr>
      <xdr:blipFill>
        <a:blip r:embed="rId56"/>
        <a:stretch/>
      </xdr:blipFill>
      <xdr:spPr>
        <a:xfrm>
          <a:off x="1864440" y="92580480"/>
          <a:ext cx="1636200" cy="1648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142920</xdr:colOff>
      <xdr:row>58</xdr:row>
      <xdr:rowOff>118800</xdr:rowOff>
    </xdr:from>
    <xdr:to>
      <xdr:col>1</xdr:col>
      <xdr:colOff>1692360</xdr:colOff>
      <xdr:row>58</xdr:row>
      <xdr:rowOff>1704600</xdr:rowOff>
    </xdr:to>
    <xdr:pic>
      <xdr:nvPicPr>
        <xdr:cNvPr id="56" name="图片 201" descr="ff910d7a5e485bceccf9eba45bb8431"/>
        <xdr:cNvPicPr/>
      </xdr:nvPicPr>
      <xdr:blipFill>
        <a:blip r:embed="rId57"/>
        <a:stretch/>
      </xdr:blipFill>
      <xdr:spPr>
        <a:xfrm>
          <a:off x="1908360" y="97807320"/>
          <a:ext cx="1549440" cy="1585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153720</xdr:colOff>
      <xdr:row>34</xdr:row>
      <xdr:rowOff>64080</xdr:rowOff>
    </xdr:from>
    <xdr:to>
      <xdr:col>1</xdr:col>
      <xdr:colOff>1737720</xdr:colOff>
      <xdr:row>34</xdr:row>
      <xdr:rowOff>1711800</xdr:rowOff>
    </xdr:to>
    <xdr:pic>
      <xdr:nvPicPr>
        <xdr:cNvPr id="57" name="图片 203" descr="805381d35542f2a95e122eda67197ac"/>
        <xdr:cNvPicPr/>
      </xdr:nvPicPr>
      <xdr:blipFill>
        <a:blip r:embed="rId58"/>
        <a:stretch/>
      </xdr:blipFill>
      <xdr:spPr>
        <a:xfrm>
          <a:off x="1919160" y="56376000"/>
          <a:ext cx="1584000" cy="1647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54000</xdr:colOff>
      <xdr:row>61</xdr:row>
      <xdr:rowOff>113760</xdr:rowOff>
    </xdr:from>
    <xdr:to>
      <xdr:col>1</xdr:col>
      <xdr:colOff>1638720</xdr:colOff>
      <xdr:row>61</xdr:row>
      <xdr:rowOff>1716120</xdr:rowOff>
    </xdr:to>
    <xdr:pic>
      <xdr:nvPicPr>
        <xdr:cNvPr id="58" name="图片 204" descr="83e3b1c499a1d3c51112a8e16a2e5b6"/>
        <xdr:cNvPicPr/>
      </xdr:nvPicPr>
      <xdr:blipFill>
        <a:blip r:embed="rId59"/>
        <a:stretch/>
      </xdr:blipFill>
      <xdr:spPr>
        <a:xfrm>
          <a:off x="1819440" y="102974400"/>
          <a:ext cx="1584720" cy="16023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98280</xdr:colOff>
      <xdr:row>62</xdr:row>
      <xdr:rowOff>85680</xdr:rowOff>
    </xdr:from>
    <xdr:to>
      <xdr:col>1</xdr:col>
      <xdr:colOff>1726560</xdr:colOff>
      <xdr:row>62</xdr:row>
      <xdr:rowOff>1709280</xdr:rowOff>
    </xdr:to>
    <xdr:pic>
      <xdr:nvPicPr>
        <xdr:cNvPr id="59" name="图片 205" descr="277ab7e29f515bf9ff58a10cabd83cf"/>
        <xdr:cNvPicPr/>
      </xdr:nvPicPr>
      <xdr:blipFill>
        <a:blip r:embed="rId60"/>
        <a:stretch/>
      </xdr:blipFill>
      <xdr:spPr>
        <a:xfrm>
          <a:off x="1863720" y="104670360"/>
          <a:ext cx="1628280" cy="1623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76680</xdr:colOff>
      <xdr:row>63</xdr:row>
      <xdr:rowOff>76680</xdr:rowOff>
    </xdr:from>
    <xdr:to>
      <xdr:col>1</xdr:col>
      <xdr:colOff>1708200</xdr:colOff>
      <xdr:row>63</xdr:row>
      <xdr:rowOff>1713240</xdr:rowOff>
    </xdr:to>
    <xdr:pic>
      <xdr:nvPicPr>
        <xdr:cNvPr id="60" name="图片 207" descr="b561ead745970ebbe4c61b4fa8164c6"/>
        <xdr:cNvPicPr/>
      </xdr:nvPicPr>
      <xdr:blipFill>
        <a:blip r:embed="rId61"/>
        <a:stretch/>
      </xdr:blipFill>
      <xdr:spPr>
        <a:xfrm>
          <a:off x="1842120" y="106385040"/>
          <a:ext cx="1631520" cy="1636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75600</xdr:colOff>
      <xdr:row>64</xdr:row>
      <xdr:rowOff>100800</xdr:rowOff>
    </xdr:from>
    <xdr:to>
      <xdr:col>1</xdr:col>
      <xdr:colOff>1746720</xdr:colOff>
      <xdr:row>64</xdr:row>
      <xdr:rowOff>1704960</xdr:rowOff>
    </xdr:to>
    <xdr:pic>
      <xdr:nvPicPr>
        <xdr:cNvPr id="61" name="图片 208" descr="dfc15e262ba53cfeaee2c275647c8cc"/>
        <xdr:cNvPicPr/>
      </xdr:nvPicPr>
      <xdr:blipFill>
        <a:blip r:embed="rId62"/>
        <a:stretch/>
      </xdr:blipFill>
      <xdr:spPr>
        <a:xfrm>
          <a:off x="1841040" y="108133200"/>
          <a:ext cx="1671120" cy="16041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99000</xdr:colOff>
      <xdr:row>65</xdr:row>
      <xdr:rowOff>95400</xdr:rowOff>
    </xdr:from>
    <xdr:to>
      <xdr:col>1</xdr:col>
      <xdr:colOff>1710720</xdr:colOff>
      <xdr:row>65</xdr:row>
      <xdr:rowOff>1710360</xdr:rowOff>
    </xdr:to>
    <xdr:pic>
      <xdr:nvPicPr>
        <xdr:cNvPr id="62" name="图片 212" descr="d137ad16bfab3d06d4f61c3da35ff21"/>
        <xdr:cNvPicPr/>
      </xdr:nvPicPr>
      <xdr:blipFill>
        <a:blip r:embed="rId63"/>
        <a:stretch/>
      </xdr:blipFill>
      <xdr:spPr>
        <a:xfrm>
          <a:off x="1864440" y="109851840"/>
          <a:ext cx="1611720" cy="1614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89640</xdr:colOff>
      <xdr:row>32</xdr:row>
      <xdr:rowOff>118800</xdr:rowOff>
    </xdr:from>
    <xdr:to>
      <xdr:col>1</xdr:col>
      <xdr:colOff>1847880</xdr:colOff>
      <xdr:row>32</xdr:row>
      <xdr:rowOff>1701000</xdr:rowOff>
    </xdr:to>
    <xdr:pic>
      <xdr:nvPicPr>
        <xdr:cNvPr id="63" name="图片 227" descr="8b4b08a01b3cf29fa16c03414218e2c"/>
        <xdr:cNvPicPr/>
      </xdr:nvPicPr>
      <xdr:blipFill>
        <a:blip r:embed="rId64"/>
        <a:stretch/>
      </xdr:blipFill>
      <xdr:spPr>
        <a:xfrm>
          <a:off x="1855080" y="52982640"/>
          <a:ext cx="1758240" cy="15822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109080</xdr:colOff>
      <xdr:row>52</xdr:row>
      <xdr:rowOff>113760</xdr:rowOff>
    </xdr:from>
    <xdr:to>
      <xdr:col>1</xdr:col>
      <xdr:colOff>1635480</xdr:colOff>
      <xdr:row>52</xdr:row>
      <xdr:rowOff>1719000</xdr:rowOff>
    </xdr:to>
    <xdr:pic>
      <xdr:nvPicPr>
        <xdr:cNvPr id="64" name="图片 230" descr="9f417767456b1cb109483dda6b552c3"/>
        <xdr:cNvPicPr/>
      </xdr:nvPicPr>
      <xdr:blipFill>
        <a:blip r:embed="rId65"/>
        <a:stretch/>
      </xdr:blipFill>
      <xdr:spPr>
        <a:xfrm>
          <a:off x="1874520" y="87458040"/>
          <a:ext cx="1526400" cy="16052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82080</xdr:colOff>
      <xdr:row>67</xdr:row>
      <xdr:rowOff>76320</xdr:rowOff>
    </xdr:from>
    <xdr:to>
      <xdr:col>1</xdr:col>
      <xdr:colOff>1693080</xdr:colOff>
      <xdr:row>67</xdr:row>
      <xdr:rowOff>1712880</xdr:rowOff>
    </xdr:to>
    <xdr:pic>
      <xdr:nvPicPr>
        <xdr:cNvPr id="65" name="图片 240" descr="7681c80b9ff635ee572e2ae811a9100"/>
        <xdr:cNvPicPr/>
      </xdr:nvPicPr>
      <xdr:blipFill>
        <a:blip r:embed="rId66"/>
        <a:stretch/>
      </xdr:blipFill>
      <xdr:spPr>
        <a:xfrm>
          <a:off x="1847520" y="113280840"/>
          <a:ext cx="1611000" cy="1636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59760</xdr:colOff>
      <xdr:row>68</xdr:row>
      <xdr:rowOff>55800</xdr:rowOff>
    </xdr:from>
    <xdr:to>
      <xdr:col>1</xdr:col>
      <xdr:colOff>1616400</xdr:colOff>
      <xdr:row>68</xdr:row>
      <xdr:rowOff>1717200</xdr:rowOff>
    </xdr:to>
    <xdr:pic>
      <xdr:nvPicPr>
        <xdr:cNvPr id="66" name="图片 241" descr="31787b8d1785d804cbd593adad1dd40"/>
        <xdr:cNvPicPr/>
      </xdr:nvPicPr>
      <xdr:blipFill>
        <a:blip r:embed="rId67"/>
        <a:stretch/>
      </xdr:blipFill>
      <xdr:spPr>
        <a:xfrm>
          <a:off x="1825200" y="114984360"/>
          <a:ext cx="1556640" cy="16614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67320</xdr:colOff>
      <xdr:row>69</xdr:row>
      <xdr:rowOff>68040</xdr:rowOff>
    </xdr:from>
    <xdr:to>
      <xdr:col>1</xdr:col>
      <xdr:colOff>1492920</xdr:colOff>
      <xdr:row>69</xdr:row>
      <xdr:rowOff>1719000</xdr:rowOff>
    </xdr:to>
    <xdr:pic>
      <xdr:nvPicPr>
        <xdr:cNvPr id="67" name="图片 242" descr="cc3211394a681cca772861bc4b70dec"/>
        <xdr:cNvPicPr/>
      </xdr:nvPicPr>
      <xdr:blipFill>
        <a:blip r:embed="rId68"/>
        <a:stretch/>
      </xdr:blipFill>
      <xdr:spPr>
        <a:xfrm>
          <a:off x="1832760" y="116720640"/>
          <a:ext cx="1425600" cy="1650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71280</xdr:colOff>
      <xdr:row>70</xdr:row>
      <xdr:rowOff>47160</xdr:rowOff>
    </xdr:from>
    <xdr:to>
      <xdr:col>1</xdr:col>
      <xdr:colOff>1651320</xdr:colOff>
      <xdr:row>70</xdr:row>
      <xdr:rowOff>1717200</xdr:rowOff>
    </xdr:to>
    <xdr:pic>
      <xdr:nvPicPr>
        <xdr:cNvPr id="68" name="图片 243" descr="e05cdeba9f37d600d3ca3766b89fe68"/>
        <xdr:cNvPicPr/>
      </xdr:nvPicPr>
      <xdr:blipFill>
        <a:blip r:embed="rId69"/>
        <a:stretch/>
      </xdr:blipFill>
      <xdr:spPr>
        <a:xfrm>
          <a:off x="1836720" y="118423800"/>
          <a:ext cx="1580040" cy="16700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110520</xdr:colOff>
      <xdr:row>71</xdr:row>
      <xdr:rowOff>45000</xdr:rowOff>
    </xdr:from>
    <xdr:to>
      <xdr:col>1</xdr:col>
      <xdr:colOff>1558440</xdr:colOff>
      <xdr:row>71</xdr:row>
      <xdr:rowOff>1719000</xdr:rowOff>
    </xdr:to>
    <xdr:pic>
      <xdr:nvPicPr>
        <xdr:cNvPr id="69" name="图片 244" descr="68b74298dbda7f92e2f78b4786b19b3"/>
        <xdr:cNvPicPr/>
      </xdr:nvPicPr>
      <xdr:blipFill>
        <a:blip r:embed="rId70"/>
        <a:stretch/>
      </xdr:blipFill>
      <xdr:spPr>
        <a:xfrm>
          <a:off x="1875960" y="120145680"/>
          <a:ext cx="1447920" cy="1674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71280</xdr:colOff>
      <xdr:row>72</xdr:row>
      <xdr:rowOff>50760</xdr:rowOff>
    </xdr:from>
    <xdr:to>
      <xdr:col>1</xdr:col>
      <xdr:colOff>1637640</xdr:colOff>
      <xdr:row>72</xdr:row>
      <xdr:rowOff>1717200</xdr:rowOff>
    </xdr:to>
    <xdr:pic>
      <xdr:nvPicPr>
        <xdr:cNvPr id="70" name="图片 245" descr="0340284677870c9d94fa184438438b3"/>
        <xdr:cNvPicPr/>
      </xdr:nvPicPr>
      <xdr:blipFill>
        <a:blip r:embed="rId71"/>
        <a:stretch/>
      </xdr:blipFill>
      <xdr:spPr>
        <a:xfrm>
          <a:off x="1836720" y="121875480"/>
          <a:ext cx="1566360" cy="1666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71280</xdr:colOff>
      <xdr:row>66</xdr:row>
      <xdr:rowOff>40680</xdr:rowOff>
    </xdr:from>
    <xdr:to>
      <xdr:col>1</xdr:col>
      <xdr:colOff>1672920</xdr:colOff>
      <xdr:row>66</xdr:row>
      <xdr:rowOff>1716840</xdr:rowOff>
    </xdr:to>
    <xdr:pic>
      <xdr:nvPicPr>
        <xdr:cNvPr id="71" name="图片 246" descr="1d04ffe6953736fc8dbc863c8472493"/>
        <xdr:cNvPicPr/>
      </xdr:nvPicPr>
      <xdr:blipFill>
        <a:blip r:embed="rId72"/>
        <a:stretch/>
      </xdr:blipFill>
      <xdr:spPr>
        <a:xfrm>
          <a:off x="1836720" y="111521160"/>
          <a:ext cx="1601640" cy="16761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71280</xdr:colOff>
      <xdr:row>73</xdr:row>
      <xdr:rowOff>41400</xdr:rowOff>
    </xdr:from>
    <xdr:to>
      <xdr:col>1</xdr:col>
      <xdr:colOff>1629720</xdr:colOff>
      <xdr:row>73</xdr:row>
      <xdr:rowOff>1718280</xdr:rowOff>
    </xdr:to>
    <xdr:pic>
      <xdr:nvPicPr>
        <xdr:cNvPr id="72" name="图片 247" descr="a613a804dc6846b8e27cd96eb38d7c7"/>
        <xdr:cNvPicPr/>
      </xdr:nvPicPr>
      <xdr:blipFill>
        <a:blip r:embed="rId73"/>
        <a:stretch/>
      </xdr:blipFill>
      <xdr:spPr>
        <a:xfrm>
          <a:off x="1836720" y="123590160"/>
          <a:ext cx="1558440" cy="16768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71280</xdr:colOff>
      <xdr:row>74</xdr:row>
      <xdr:rowOff>40680</xdr:rowOff>
    </xdr:from>
    <xdr:to>
      <xdr:col>1</xdr:col>
      <xdr:colOff>1658520</xdr:colOff>
      <xdr:row>74</xdr:row>
      <xdr:rowOff>1717560</xdr:rowOff>
    </xdr:to>
    <xdr:pic>
      <xdr:nvPicPr>
        <xdr:cNvPr id="73" name="图片 248" descr="50777031927319d31521149c0750b32"/>
        <xdr:cNvPicPr/>
      </xdr:nvPicPr>
      <xdr:blipFill>
        <a:blip r:embed="rId74"/>
        <a:stretch/>
      </xdr:blipFill>
      <xdr:spPr>
        <a:xfrm>
          <a:off x="1836720" y="125313480"/>
          <a:ext cx="1587240" cy="16768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71280</xdr:colOff>
      <xdr:row>75</xdr:row>
      <xdr:rowOff>43200</xdr:rowOff>
    </xdr:from>
    <xdr:to>
      <xdr:col>1</xdr:col>
      <xdr:colOff>1614960</xdr:colOff>
      <xdr:row>75</xdr:row>
      <xdr:rowOff>1718640</xdr:rowOff>
    </xdr:to>
    <xdr:pic>
      <xdr:nvPicPr>
        <xdr:cNvPr id="74" name="图片 249" descr="88735f9a8bbfc248fe078febc88f920"/>
        <xdr:cNvPicPr/>
      </xdr:nvPicPr>
      <xdr:blipFill>
        <a:blip r:embed="rId75"/>
        <a:stretch/>
      </xdr:blipFill>
      <xdr:spPr>
        <a:xfrm>
          <a:off x="1836720" y="127040040"/>
          <a:ext cx="1543680" cy="1675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71280</xdr:colOff>
      <xdr:row>76</xdr:row>
      <xdr:rowOff>69840</xdr:rowOff>
    </xdr:from>
    <xdr:to>
      <xdr:col>1</xdr:col>
      <xdr:colOff>1614960</xdr:colOff>
      <xdr:row>76</xdr:row>
      <xdr:rowOff>1716840</xdr:rowOff>
    </xdr:to>
    <xdr:pic>
      <xdr:nvPicPr>
        <xdr:cNvPr id="75" name="图片 250" descr="bd7f912ad95116f89c1cd90768bce8e"/>
        <xdr:cNvPicPr/>
      </xdr:nvPicPr>
      <xdr:blipFill>
        <a:blip r:embed="rId76"/>
        <a:stretch/>
      </xdr:blipFill>
      <xdr:spPr>
        <a:xfrm>
          <a:off x="1836720" y="128790720"/>
          <a:ext cx="1543680" cy="1647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71280</xdr:colOff>
      <xdr:row>77</xdr:row>
      <xdr:rowOff>19800</xdr:rowOff>
    </xdr:from>
    <xdr:to>
      <xdr:col>1</xdr:col>
      <xdr:colOff>1646280</xdr:colOff>
      <xdr:row>77</xdr:row>
      <xdr:rowOff>1720080</xdr:rowOff>
    </xdr:to>
    <xdr:pic>
      <xdr:nvPicPr>
        <xdr:cNvPr id="76" name="图片 251" descr="32226b1e629f079c2e6e8392939169c"/>
        <xdr:cNvPicPr/>
      </xdr:nvPicPr>
      <xdr:blipFill>
        <a:blip r:embed="rId77"/>
        <a:stretch/>
      </xdr:blipFill>
      <xdr:spPr>
        <a:xfrm>
          <a:off x="1836720" y="130464720"/>
          <a:ext cx="1575000" cy="1700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59040</xdr:colOff>
      <xdr:row>78</xdr:row>
      <xdr:rowOff>68760</xdr:rowOff>
    </xdr:from>
    <xdr:to>
      <xdr:col>1</xdr:col>
      <xdr:colOff>1598400</xdr:colOff>
      <xdr:row>78</xdr:row>
      <xdr:rowOff>1717200</xdr:rowOff>
    </xdr:to>
    <xdr:pic>
      <xdr:nvPicPr>
        <xdr:cNvPr id="77" name="图片 252" descr="18011bd086ebe033cc51e8f6f596711"/>
        <xdr:cNvPicPr/>
      </xdr:nvPicPr>
      <xdr:blipFill>
        <a:blip r:embed="rId78"/>
        <a:stretch/>
      </xdr:blipFill>
      <xdr:spPr>
        <a:xfrm>
          <a:off x="1824480" y="132237720"/>
          <a:ext cx="1539360" cy="1648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145440</xdr:colOff>
      <xdr:row>79</xdr:row>
      <xdr:rowOff>236880</xdr:rowOff>
    </xdr:from>
    <xdr:to>
      <xdr:col>1</xdr:col>
      <xdr:colOff>1714320</xdr:colOff>
      <xdr:row>79</xdr:row>
      <xdr:rowOff>1700280</xdr:rowOff>
    </xdr:to>
    <xdr:pic>
      <xdr:nvPicPr>
        <xdr:cNvPr id="78" name="图片 253" descr=""/>
        <xdr:cNvPicPr/>
      </xdr:nvPicPr>
      <xdr:blipFill>
        <a:blip r:embed="rId79"/>
        <a:stretch/>
      </xdr:blipFill>
      <xdr:spPr>
        <a:xfrm>
          <a:off x="1910880" y="134129880"/>
          <a:ext cx="1568880" cy="14634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160560</xdr:colOff>
      <xdr:row>80</xdr:row>
      <xdr:rowOff>119520</xdr:rowOff>
    </xdr:from>
    <xdr:to>
      <xdr:col>1</xdr:col>
      <xdr:colOff>1748520</xdr:colOff>
      <xdr:row>80</xdr:row>
      <xdr:rowOff>1709280</xdr:rowOff>
    </xdr:to>
    <xdr:pic>
      <xdr:nvPicPr>
        <xdr:cNvPr id="79" name="图片 254" descr=""/>
        <xdr:cNvPicPr/>
      </xdr:nvPicPr>
      <xdr:blipFill>
        <a:blip r:embed="rId80"/>
        <a:stretch/>
      </xdr:blipFill>
      <xdr:spPr>
        <a:xfrm>
          <a:off x="1926000" y="135736560"/>
          <a:ext cx="1587960" cy="15897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112320</xdr:colOff>
      <xdr:row>81</xdr:row>
      <xdr:rowOff>178560</xdr:rowOff>
    </xdr:from>
    <xdr:to>
      <xdr:col>1</xdr:col>
      <xdr:colOff>1555200</xdr:colOff>
      <xdr:row>81</xdr:row>
      <xdr:rowOff>1721160</xdr:rowOff>
    </xdr:to>
    <xdr:pic>
      <xdr:nvPicPr>
        <xdr:cNvPr id="80" name="图片 255" descr=""/>
        <xdr:cNvPicPr/>
      </xdr:nvPicPr>
      <xdr:blipFill>
        <a:blip r:embed="rId81"/>
        <a:stretch/>
      </xdr:blipFill>
      <xdr:spPr>
        <a:xfrm>
          <a:off x="1877760" y="137519640"/>
          <a:ext cx="1442880" cy="15426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133920</xdr:colOff>
      <xdr:row>82</xdr:row>
      <xdr:rowOff>125640</xdr:rowOff>
    </xdr:from>
    <xdr:to>
      <xdr:col>1</xdr:col>
      <xdr:colOff>1641600</xdr:colOff>
      <xdr:row>82</xdr:row>
      <xdr:rowOff>1715760</xdr:rowOff>
    </xdr:to>
    <xdr:pic>
      <xdr:nvPicPr>
        <xdr:cNvPr id="81" name="图片 256" descr=""/>
        <xdr:cNvPicPr/>
      </xdr:nvPicPr>
      <xdr:blipFill>
        <a:blip r:embed="rId82"/>
        <a:stretch/>
      </xdr:blipFill>
      <xdr:spPr>
        <a:xfrm>
          <a:off x="1899360" y="139190760"/>
          <a:ext cx="1507680" cy="15901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178920</xdr:colOff>
      <xdr:row>83</xdr:row>
      <xdr:rowOff>316800</xdr:rowOff>
    </xdr:from>
    <xdr:to>
      <xdr:col>1</xdr:col>
      <xdr:colOff>1821600</xdr:colOff>
      <xdr:row>83</xdr:row>
      <xdr:rowOff>1676880</xdr:rowOff>
    </xdr:to>
    <xdr:pic>
      <xdr:nvPicPr>
        <xdr:cNvPr id="82" name="图片 261" descr="469877e875c8c0aff733fe7e7e56047.png"/>
        <xdr:cNvPicPr/>
      </xdr:nvPicPr>
      <xdr:blipFill>
        <a:blip r:embed="rId83"/>
        <a:stretch/>
      </xdr:blipFill>
      <xdr:spPr>
        <a:xfrm>
          <a:off x="1944360" y="141105960"/>
          <a:ext cx="1642680" cy="1360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205200</xdr:colOff>
      <xdr:row>84</xdr:row>
      <xdr:rowOff>226800</xdr:rowOff>
    </xdr:from>
    <xdr:to>
      <xdr:col>1</xdr:col>
      <xdr:colOff>1574280</xdr:colOff>
      <xdr:row>84</xdr:row>
      <xdr:rowOff>1704600</xdr:rowOff>
    </xdr:to>
    <xdr:pic>
      <xdr:nvPicPr>
        <xdr:cNvPr id="83" name="图片 263" descr="94c145962caa1e6629309055f3c88c7.png"/>
        <xdr:cNvPicPr/>
      </xdr:nvPicPr>
      <xdr:blipFill>
        <a:blip r:embed="rId84"/>
        <a:stretch/>
      </xdr:blipFill>
      <xdr:spPr>
        <a:xfrm>
          <a:off x="1970640" y="142740000"/>
          <a:ext cx="1369080" cy="1477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178560</xdr:colOff>
      <xdr:row>86</xdr:row>
      <xdr:rowOff>1674360</xdr:rowOff>
    </xdr:from>
    <xdr:to>
      <xdr:col>1</xdr:col>
      <xdr:colOff>1616760</xdr:colOff>
      <xdr:row>87</xdr:row>
      <xdr:rowOff>1578240</xdr:rowOff>
    </xdr:to>
    <xdr:pic>
      <xdr:nvPicPr>
        <xdr:cNvPr id="84" name="图片 267" descr="19e67cc06f14abd225d69139855b74f.png"/>
        <xdr:cNvPicPr/>
      </xdr:nvPicPr>
      <xdr:blipFill>
        <a:blip r:embed="rId85"/>
        <a:stretch/>
      </xdr:blipFill>
      <xdr:spPr>
        <a:xfrm>
          <a:off x="1944000" y="147635640"/>
          <a:ext cx="1438200" cy="1627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246240</xdr:colOff>
      <xdr:row>89</xdr:row>
      <xdr:rowOff>147240</xdr:rowOff>
    </xdr:from>
    <xdr:to>
      <xdr:col>1</xdr:col>
      <xdr:colOff>1421280</xdr:colOff>
      <xdr:row>90</xdr:row>
      <xdr:rowOff>25200</xdr:rowOff>
    </xdr:to>
    <xdr:pic>
      <xdr:nvPicPr>
        <xdr:cNvPr id="85" name="图片 269" descr="b0510f0ac52a17280e4355787b0fc8b.png"/>
        <xdr:cNvPicPr/>
      </xdr:nvPicPr>
      <xdr:blipFill>
        <a:blip r:embed="rId86"/>
        <a:stretch/>
      </xdr:blipFill>
      <xdr:spPr>
        <a:xfrm>
          <a:off x="2011680" y="151280280"/>
          <a:ext cx="1175040" cy="1449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262800</xdr:colOff>
      <xdr:row>88</xdr:row>
      <xdr:rowOff>91440</xdr:rowOff>
    </xdr:from>
    <xdr:to>
      <xdr:col>1</xdr:col>
      <xdr:colOff>1682640</xdr:colOff>
      <xdr:row>88</xdr:row>
      <xdr:rowOff>1671480</xdr:rowOff>
    </xdr:to>
    <xdr:pic>
      <xdr:nvPicPr>
        <xdr:cNvPr id="86" name="Picture 1" descr=""/>
        <xdr:cNvPicPr/>
      </xdr:nvPicPr>
      <xdr:blipFill>
        <a:blip r:embed="rId87"/>
        <a:stretch/>
      </xdr:blipFill>
      <xdr:spPr>
        <a:xfrm>
          <a:off x="2028240" y="149500440"/>
          <a:ext cx="1419840" cy="1580040"/>
        </a:xfrm>
        <a:prstGeom prst="rect">
          <a:avLst/>
        </a:prstGeom>
        <a:ln w="1">
          <a:noFill/>
        </a:ln>
      </xdr:spPr>
    </xdr:pic>
    <xdr:clientData/>
  </xdr:twoCellAnchor>
  <xdr:twoCellAnchor editAs="twoCell">
    <xdr:from>
      <xdr:col>1</xdr:col>
      <xdr:colOff>165240</xdr:colOff>
      <xdr:row>85</xdr:row>
      <xdr:rowOff>203040</xdr:rowOff>
    </xdr:from>
    <xdr:to>
      <xdr:col>1</xdr:col>
      <xdr:colOff>1657080</xdr:colOff>
      <xdr:row>85</xdr:row>
      <xdr:rowOff>1567080</xdr:rowOff>
    </xdr:to>
    <xdr:pic>
      <xdr:nvPicPr>
        <xdr:cNvPr id="87" name="图片 271" descr=""/>
        <xdr:cNvPicPr/>
      </xdr:nvPicPr>
      <xdr:blipFill>
        <a:blip r:embed="rId88"/>
        <a:stretch/>
      </xdr:blipFill>
      <xdr:spPr>
        <a:xfrm>
          <a:off x="1930680" y="144440280"/>
          <a:ext cx="1491840" cy="13640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177120</xdr:colOff>
      <xdr:row>86</xdr:row>
      <xdr:rowOff>214560</xdr:rowOff>
    </xdr:from>
    <xdr:to>
      <xdr:col>1</xdr:col>
      <xdr:colOff>1859040</xdr:colOff>
      <xdr:row>86</xdr:row>
      <xdr:rowOff>1685520</xdr:rowOff>
    </xdr:to>
    <xdr:pic>
      <xdr:nvPicPr>
        <xdr:cNvPr id="88" name="图片 272" descr=""/>
        <xdr:cNvPicPr/>
      </xdr:nvPicPr>
      <xdr:blipFill>
        <a:blip r:embed="rId89"/>
        <a:stretch/>
      </xdr:blipFill>
      <xdr:spPr>
        <a:xfrm>
          <a:off x="1942560" y="146175840"/>
          <a:ext cx="1681920" cy="14709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94680</xdr:colOff>
      <xdr:row>90</xdr:row>
      <xdr:rowOff>90720</xdr:rowOff>
    </xdr:from>
    <xdr:to>
      <xdr:col>1</xdr:col>
      <xdr:colOff>1755000</xdr:colOff>
      <xdr:row>91</xdr:row>
      <xdr:rowOff>96120</xdr:rowOff>
    </xdr:to>
    <xdr:pic>
      <xdr:nvPicPr>
        <xdr:cNvPr id="89" name="图片 274" descr=""/>
        <xdr:cNvPicPr/>
      </xdr:nvPicPr>
      <xdr:blipFill>
        <a:blip r:embed="rId90"/>
        <a:stretch/>
      </xdr:blipFill>
      <xdr:spPr>
        <a:xfrm>
          <a:off x="1860120" y="152795520"/>
          <a:ext cx="1660320" cy="1443600"/>
        </a:xfrm>
        <a:prstGeom prst="rect">
          <a:avLst/>
        </a:prstGeom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</xdr:col>
      <xdr:colOff>141120</xdr:colOff>
      <xdr:row>5</xdr:row>
      <xdr:rowOff>137160</xdr:rowOff>
    </xdr:from>
    <xdr:to>
      <xdr:col>1</xdr:col>
      <xdr:colOff>1579320</xdr:colOff>
      <xdr:row>6</xdr:row>
      <xdr:rowOff>260280</xdr:rowOff>
    </xdr:to>
    <xdr:pic>
      <xdr:nvPicPr>
        <xdr:cNvPr id="90" name="图片 15" descr="8ff42e2ac11e5ca873c1a1b6ff00495"/>
        <xdr:cNvPicPr/>
      </xdr:nvPicPr>
      <xdr:blipFill>
        <a:blip r:embed="rId1"/>
        <a:stretch/>
      </xdr:blipFill>
      <xdr:spPr>
        <a:xfrm>
          <a:off x="1856160" y="6163200"/>
          <a:ext cx="1438200" cy="14756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183600</xdr:colOff>
      <xdr:row>6</xdr:row>
      <xdr:rowOff>55800</xdr:rowOff>
    </xdr:from>
    <xdr:to>
      <xdr:col>1</xdr:col>
      <xdr:colOff>1643040</xdr:colOff>
      <xdr:row>7</xdr:row>
      <xdr:rowOff>342360</xdr:rowOff>
    </xdr:to>
    <xdr:pic>
      <xdr:nvPicPr>
        <xdr:cNvPr id="91" name="图片 17" descr="7e050ebdf7736d1db561f016e65cef9"/>
        <xdr:cNvPicPr/>
      </xdr:nvPicPr>
      <xdr:blipFill>
        <a:blip r:embed="rId2"/>
        <a:stretch/>
      </xdr:blipFill>
      <xdr:spPr>
        <a:xfrm>
          <a:off x="1898640" y="7434360"/>
          <a:ext cx="1459440" cy="163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96480</xdr:colOff>
      <xdr:row>1</xdr:row>
      <xdr:rowOff>88920</xdr:rowOff>
    </xdr:from>
    <xdr:to>
      <xdr:col>1</xdr:col>
      <xdr:colOff>1671480</xdr:colOff>
      <xdr:row>2</xdr:row>
      <xdr:rowOff>342360</xdr:rowOff>
    </xdr:to>
    <xdr:pic>
      <xdr:nvPicPr>
        <xdr:cNvPr id="92" name="图片 18" descr="895b0cec6685c3a923e480be0205b05"/>
        <xdr:cNvPicPr/>
      </xdr:nvPicPr>
      <xdr:blipFill>
        <a:blip r:embed="rId3"/>
        <a:stretch/>
      </xdr:blipFill>
      <xdr:spPr>
        <a:xfrm>
          <a:off x="1811520" y="704880"/>
          <a:ext cx="1575000" cy="1605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167760</xdr:colOff>
      <xdr:row>2</xdr:row>
      <xdr:rowOff>52200</xdr:rowOff>
    </xdr:from>
    <xdr:to>
      <xdr:col>1</xdr:col>
      <xdr:colOff>1141920</xdr:colOff>
      <xdr:row>2</xdr:row>
      <xdr:rowOff>932040</xdr:rowOff>
    </xdr:to>
    <xdr:pic>
      <xdr:nvPicPr>
        <xdr:cNvPr id="93" name="图片 19" descr="0f89c793a98d6386c575f85b014220d"/>
        <xdr:cNvPicPr/>
      </xdr:nvPicPr>
      <xdr:blipFill>
        <a:blip r:embed="rId4"/>
        <a:stretch/>
      </xdr:blipFill>
      <xdr:spPr>
        <a:xfrm>
          <a:off x="1882800" y="2020680"/>
          <a:ext cx="974160" cy="879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119520</xdr:colOff>
      <xdr:row>3</xdr:row>
      <xdr:rowOff>55080</xdr:rowOff>
    </xdr:from>
    <xdr:to>
      <xdr:col>1</xdr:col>
      <xdr:colOff>1205280</xdr:colOff>
      <xdr:row>4</xdr:row>
      <xdr:rowOff>2160</xdr:rowOff>
    </xdr:to>
    <xdr:pic>
      <xdr:nvPicPr>
        <xdr:cNvPr id="94" name="图片 20" descr="de2d7e880ea21eb0ef0a9fb63bab9b0"/>
        <xdr:cNvPicPr/>
      </xdr:nvPicPr>
      <xdr:blipFill>
        <a:blip r:embed="rId5"/>
        <a:stretch/>
      </xdr:blipFill>
      <xdr:spPr>
        <a:xfrm>
          <a:off x="1834560" y="3376080"/>
          <a:ext cx="1085760" cy="1299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151200</xdr:colOff>
      <xdr:row>7</xdr:row>
      <xdr:rowOff>90000</xdr:rowOff>
    </xdr:from>
    <xdr:to>
      <xdr:col>1</xdr:col>
      <xdr:colOff>1722240</xdr:colOff>
      <xdr:row>8</xdr:row>
      <xdr:rowOff>307800</xdr:rowOff>
    </xdr:to>
    <xdr:pic>
      <xdr:nvPicPr>
        <xdr:cNvPr id="95" name="图片 22" descr="a2e25a43672d435aaeea7af26773e31"/>
        <xdr:cNvPicPr/>
      </xdr:nvPicPr>
      <xdr:blipFill>
        <a:blip r:embed="rId6"/>
        <a:stretch/>
      </xdr:blipFill>
      <xdr:spPr>
        <a:xfrm>
          <a:off x="1866240" y="8821080"/>
          <a:ext cx="1571040" cy="1570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176040</xdr:colOff>
      <xdr:row>15</xdr:row>
      <xdr:rowOff>73080</xdr:rowOff>
    </xdr:from>
    <xdr:to>
      <xdr:col>1</xdr:col>
      <xdr:colOff>1614240</xdr:colOff>
      <xdr:row>16</xdr:row>
      <xdr:rowOff>163800</xdr:rowOff>
    </xdr:to>
    <xdr:pic>
      <xdr:nvPicPr>
        <xdr:cNvPr id="96" name="图片 25" descr="6ee4db016a26d84067694820374911f"/>
        <xdr:cNvPicPr/>
      </xdr:nvPicPr>
      <xdr:blipFill>
        <a:blip r:embed="rId7"/>
        <a:stretch/>
      </xdr:blipFill>
      <xdr:spPr>
        <a:xfrm>
          <a:off x="1891080" y="19624680"/>
          <a:ext cx="1438200" cy="14432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119520</xdr:colOff>
      <xdr:row>13</xdr:row>
      <xdr:rowOff>130680</xdr:rowOff>
    </xdr:from>
    <xdr:to>
      <xdr:col>1</xdr:col>
      <xdr:colOff>1557720</xdr:colOff>
      <xdr:row>14</xdr:row>
      <xdr:rowOff>218880</xdr:rowOff>
    </xdr:to>
    <xdr:pic>
      <xdr:nvPicPr>
        <xdr:cNvPr id="97" name="图片 27" descr="35e136bf748904518d4dad801b1ee11"/>
        <xdr:cNvPicPr/>
      </xdr:nvPicPr>
      <xdr:blipFill>
        <a:blip r:embed="rId8"/>
        <a:stretch/>
      </xdr:blipFill>
      <xdr:spPr>
        <a:xfrm>
          <a:off x="1834560" y="16977240"/>
          <a:ext cx="1438200" cy="1440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113760</xdr:colOff>
      <xdr:row>12</xdr:row>
      <xdr:rowOff>39240</xdr:rowOff>
    </xdr:from>
    <xdr:to>
      <xdr:col>1</xdr:col>
      <xdr:colOff>1551960</xdr:colOff>
      <xdr:row>13</xdr:row>
      <xdr:rowOff>150840</xdr:rowOff>
    </xdr:to>
    <xdr:pic>
      <xdr:nvPicPr>
        <xdr:cNvPr id="98" name="图片 28" descr="e16b71bcf9482fcdd9de12fb7de7039"/>
        <xdr:cNvPicPr/>
      </xdr:nvPicPr>
      <xdr:blipFill>
        <a:blip r:embed="rId9"/>
        <a:stretch/>
      </xdr:blipFill>
      <xdr:spPr>
        <a:xfrm>
          <a:off x="1828800" y="15533280"/>
          <a:ext cx="1438200" cy="14641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152280</xdr:colOff>
      <xdr:row>11</xdr:row>
      <xdr:rowOff>82440</xdr:rowOff>
    </xdr:from>
    <xdr:to>
      <xdr:col>1</xdr:col>
      <xdr:colOff>1590480</xdr:colOff>
      <xdr:row>12</xdr:row>
      <xdr:rowOff>39600</xdr:rowOff>
    </xdr:to>
    <xdr:pic>
      <xdr:nvPicPr>
        <xdr:cNvPr id="99" name="图片 29" descr="62c09f8a6a6b08ee605a0dd7a9d155b"/>
        <xdr:cNvPicPr/>
      </xdr:nvPicPr>
      <xdr:blipFill>
        <a:blip r:embed="rId10"/>
        <a:stretch/>
      </xdr:blipFill>
      <xdr:spPr>
        <a:xfrm>
          <a:off x="1867320" y="14223960"/>
          <a:ext cx="1438200" cy="1309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84960</xdr:colOff>
      <xdr:row>9</xdr:row>
      <xdr:rowOff>111600</xdr:rowOff>
    </xdr:from>
    <xdr:to>
      <xdr:col>1</xdr:col>
      <xdr:colOff>1523160</xdr:colOff>
      <xdr:row>10</xdr:row>
      <xdr:rowOff>95400</xdr:rowOff>
    </xdr:to>
    <xdr:pic>
      <xdr:nvPicPr>
        <xdr:cNvPr id="100" name="图片 30" descr="81b2983e88f2fd32f52660c3efa6e8c"/>
        <xdr:cNvPicPr/>
      </xdr:nvPicPr>
      <xdr:blipFill>
        <a:blip r:embed="rId11"/>
        <a:stretch/>
      </xdr:blipFill>
      <xdr:spPr>
        <a:xfrm>
          <a:off x="1800000" y="11548080"/>
          <a:ext cx="1438200" cy="1336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85680</xdr:colOff>
      <xdr:row>8</xdr:row>
      <xdr:rowOff>54000</xdr:rowOff>
    </xdr:from>
    <xdr:to>
      <xdr:col>1</xdr:col>
      <xdr:colOff>1523880</xdr:colOff>
      <xdr:row>9</xdr:row>
      <xdr:rowOff>201600</xdr:rowOff>
    </xdr:to>
    <xdr:pic>
      <xdr:nvPicPr>
        <xdr:cNvPr id="101" name="图片 31" descr="a5d825b5df2f6a837d2ff538903b754"/>
        <xdr:cNvPicPr/>
      </xdr:nvPicPr>
      <xdr:blipFill>
        <a:blip r:embed="rId12"/>
        <a:stretch/>
      </xdr:blipFill>
      <xdr:spPr>
        <a:xfrm>
          <a:off x="1800720" y="10137960"/>
          <a:ext cx="1438200" cy="15001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108000</xdr:colOff>
      <xdr:row>10</xdr:row>
      <xdr:rowOff>45000</xdr:rowOff>
    </xdr:from>
    <xdr:to>
      <xdr:col>1</xdr:col>
      <xdr:colOff>1546200</xdr:colOff>
      <xdr:row>11</xdr:row>
      <xdr:rowOff>133920</xdr:rowOff>
    </xdr:to>
    <xdr:pic>
      <xdr:nvPicPr>
        <xdr:cNvPr id="102" name="图片 32" descr="eeba821269d2ca579810a962719552a"/>
        <xdr:cNvPicPr/>
      </xdr:nvPicPr>
      <xdr:blipFill>
        <a:blip r:embed="rId13"/>
        <a:stretch/>
      </xdr:blipFill>
      <xdr:spPr>
        <a:xfrm>
          <a:off x="1823040" y="12834000"/>
          <a:ext cx="1438200" cy="1441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144720</xdr:colOff>
      <xdr:row>16</xdr:row>
      <xdr:rowOff>134640</xdr:rowOff>
    </xdr:from>
    <xdr:to>
      <xdr:col>1</xdr:col>
      <xdr:colOff>1582920</xdr:colOff>
      <xdr:row>17</xdr:row>
      <xdr:rowOff>221400</xdr:rowOff>
    </xdr:to>
    <xdr:pic>
      <xdr:nvPicPr>
        <xdr:cNvPr id="103" name="图片 34" descr="026464b0c46ba6443a41f6e332aa0e3"/>
        <xdr:cNvPicPr/>
      </xdr:nvPicPr>
      <xdr:blipFill>
        <a:blip r:embed="rId14"/>
        <a:stretch/>
      </xdr:blipFill>
      <xdr:spPr>
        <a:xfrm>
          <a:off x="1859760" y="21038760"/>
          <a:ext cx="1438200" cy="1439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124560</xdr:colOff>
      <xdr:row>17</xdr:row>
      <xdr:rowOff>72360</xdr:rowOff>
    </xdr:from>
    <xdr:to>
      <xdr:col>1</xdr:col>
      <xdr:colOff>1562760</xdr:colOff>
      <xdr:row>18</xdr:row>
      <xdr:rowOff>316440</xdr:rowOff>
    </xdr:to>
    <xdr:pic>
      <xdr:nvPicPr>
        <xdr:cNvPr id="104" name="图片 39" descr="0909bcc98843e7a94b021165c38ac2f"/>
        <xdr:cNvPicPr/>
      </xdr:nvPicPr>
      <xdr:blipFill>
        <a:blip r:embed="rId15"/>
        <a:stretch/>
      </xdr:blipFill>
      <xdr:spPr>
        <a:xfrm>
          <a:off x="1839600" y="22329000"/>
          <a:ext cx="1438200" cy="1596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74160</xdr:colOff>
      <xdr:row>18</xdr:row>
      <xdr:rowOff>44280</xdr:rowOff>
    </xdr:from>
    <xdr:to>
      <xdr:col>1</xdr:col>
      <xdr:colOff>1512360</xdr:colOff>
      <xdr:row>19</xdr:row>
      <xdr:rowOff>17280</xdr:rowOff>
    </xdr:to>
    <xdr:pic>
      <xdr:nvPicPr>
        <xdr:cNvPr id="105" name="图片 40" descr="334340522718e9f0ba6a2d93b1c047b"/>
        <xdr:cNvPicPr/>
      </xdr:nvPicPr>
      <xdr:blipFill>
        <a:blip r:embed="rId16"/>
        <a:stretch/>
      </xdr:blipFill>
      <xdr:spPr>
        <a:xfrm>
          <a:off x="1789200" y="23653440"/>
          <a:ext cx="1438200" cy="1325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92160</xdr:colOff>
      <xdr:row>21</xdr:row>
      <xdr:rowOff>90720</xdr:rowOff>
    </xdr:from>
    <xdr:to>
      <xdr:col>1</xdr:col>
      <xdr:colOff>1530360</xdr:colOff>
      <xdr:row>22</xdr:row>
      <xdr:rowOff>124200</xdr:rowOff>
    </xdr:to>
    <xdr:pic>
      <xdr:nvPicPr>
        <xdr:cNvPr id="106" name="图片 44" descr=""/>
        <xdr:cNvPicPr/>
      </xdr:nvPicPr>
      <xdr:blipFill>
        <a:blip r:embed="rId17"/>
        <a:stretch/>
      </xdr:blipFill>
      <xdr:spPr>
        <a:xfrm>
          <a:off x="1807200" y="27757800"/>
          <a:ext cx="1438200" cy="13860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118800</xdr:colOff>
      <xdr:row>30</xdr:row>
      <xdr:rowOff>93240</xdr:rowOff>
    </xdr:from>
    <xdr:to>
      <xdr:col>1</xdr:col>
      <xdr:colOff>1557000</xdr:colOff>
      <xdr:row>31</xdr:row>
      <xdr:rowOff>223920</xdr:rowOff>
    </xdr:to>
    <xdr:pic>
      <xdr:nvPicPr>
        <xdr:cNvPr id="107" name="图片 48" descr="8ec76ece84318a5c9b3278566cb696f"/>
        <xdr:cNvPicPr/>
      </xdr:nvPicPr>
      <xdr:blipFill>
        <a:blip r:embed="rId18"/>
        <a:stretch/>
      </xdr:blipFill>
      <xdr:spPr>
        <a:xfrm>
          <a:off x="1833840" y="39933000"/>
          <a:ext cx="1438200" cy="14832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84960</xdr:colOff>
      <xdr:row>39</xdr:row>
      <xdr:rowOff>33480</xdr:rowOff>
    </xdr:from>
    <xdr:to>
      <xdr:col>1</xdr:col>
      <xdr:colOff>1523160</xdr:colOff>
      <xdr:row>40</xdr:row>
      <xdr:rowOff>154440</xdr:rowOff>
    </xdr:to>
    <xdr:pic>
      <xdr:nvPicPr>
        <xdr:cNvPr id="108" name="图片 49" descr="08a1d674e9e859ce0750f935efa7232"/>
        <xdr:cNvPicPr/>
      </xdr:nvPicPr>
      <xdr:blipFill>
        <a:blip r:embed="rId19"/>
        <a:stretch/>
      </xdr:blipFill>
      <xdr:spPr>
        <a:xfrm>
          <a:off x="1800000" y="52046280"/>
          <a:ext cx="1438200" cy="1473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90720</xdr:colOff>
      <xdr:row>38</xdr:row>
      <xdr:rowOff>50760</xdr:rowOff>
    </xdr:from>
    <xdr:to>
      <xdr:col>1</xdr:col>
      <xdr:colOff>1528920</xdr:colOff>
      <xdr:row>39</xdr:row>
      <xdr:rowOff>134280</xdr:rowOff>
    </xdr:to>
    <xdr:pic>
      <xdr:nvPicPr>
        <xdr:cNvPr id="109" name="图片 50" descr="8f35959e0be8a89689a5499369a01d7"/>
        <xdr:cNvPicPr/>
      </xdr:nvPicPr>
      <xdr:blipFill>
        <a:blip r:embed="rId20"/>
        <a:stretch/>
      </xdr:blipFill>
      <xdr:spPr>
        <a:xfrm>
          <a:off x="1805760" y="50711040"/>
          <a:ext cx="1438200" cy="14360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74160</xdr:colOff>
      <xdr:row>42</xdr:row>
      <xdr:rowOff>82440</xdr:rowOff>
    </xdr:from>
    <xdr:to>
      <xdr:col>1</xdr:col>
      <xdr:colOff>1417680</xdr:colOff>
      <xdr:row>43</xdr:row>
      <xdr:rowOff>128520</xdr:rowOff>
    </xdr:to>
    <xdr:pic>
      <xdr:nvPicPr>
        <xdr:cNvPr id="110" name="图片 51" descr="0a4e2bfe12a7856dadefe0001351e39"/>
        <xdr:cNvPicPr/>
      </xdr:nvPicPr>
      <xdr:blipFill>
        <a:blip r:embed="rId21"/>
        <a:stretch/>
      </xdr:blipFill>
      <xdr:spPr>
        <a:xfrm>
          <a:off x="1789200" y="56152800"/>
          <a:ext cx="1343520" cy="1398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73800</xdr:colOff>
      <xdr:row>47</xdr:row>
      <xdr:rowOff>56520</xdr:rowOff>
    </xdr:from>
    <xdr:to>
      <xdr:col>1</xdr:col>
      <xdr:colOff>1512000</xdr:colOff>
      <xdr:row>48</xdr:row>
      <xdr:rowOff>65880</xdr:rowOff>
    </xdr:to>
    <xdr:pic>
      <xdr:nvPicPr>
        <xdr:cNvPr id="111" name="图片 52" descr="d41cf5fb7c39664d10a48871e798290"/>
        <xdr:cNvPicPr/>
      </xdr:nvPicPr>
      <xdr:blipFill>
        <a:blip r:embed="rId22"/>
        <a:stretch/>
      </xdr:blipFill>
      <xdr:spPr>
        <a:xfrm>
          <a:off x="1788840" y="62889840"/>
          <a:ext cx="1438200" cy="13618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74880</xdr:colOff>
      <xdr:row>40</xdr:row>
      <xdr:rowOff>63000</xdr:rowOff>
    </xdr:from>
    <xdr:to>
      <xdr:col>1</xdr:col>
      <xdr:colOff>1513080</xdr:colOff>
      <xdr:row>41</xdr:row>
      <xdr:rowOff>121680</xdr:rowOff>
    </xdr:to>
    <xdr:pic>
      <xdr:nvPicPr>
        <xdr:cNvPr id="112" name="图片 53" descr="f6964d1311ea23030962c0bf4d46e86"/>
        <xdr:cNvPicPr/>
      </xdr:nvPicPr>
      <xdr:blipFill>
        <a:blip r:embed="rId23"/>
        <a:stretch/>
      </xdr:blipFill>
      <xdr:spPr>
        <a:xfrm>
          <a:off x="1789920" y="53428320"/>
          <a:ext cx="1438200" cy="14112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118800</xdr:colOff>
      <xdr:row>41</xdr:row>
      <xdr:rowOff>82440</xdr:rowOff>
    </xdr:from>
    <xdr:to>
      <xdr:col>1</xdr:col>
      <xdr:colOff>1694520</xdr:colOff>
      <xdr:row>42</xdr:row>
      <xdr:rowOff>342360</xdr:rowOff>
    </xdr:to>
    <xdr:pic>
      <xdr:nvPicPr>
        <xdr:cNvPr id="113" name="图片 54" descr="f1569f8eb7aa4cffd021e15412a2097"/>
        <xdr:cNvPicPr/>
      </xdr:nvPicPr>
      <xdr:blipFill>
        <a:blip r:embed="rId24"/>
        <a:srcRect l="0" t="0" r="-8395" b="32274"/>
        <a:stretch/>
      </xdr:blipFill>
      <xdr:spPr>
        <a:xfrm>
          <a:off x="1833840" y="54800280"/>
          <a:ext cx="1575720" cy="1612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108000</xdr:colOff>
      <xdr:row>43</xdr:row>
      <xdr:rowOff>136440</xdr:rowOff>
    </xdr:from>
    <xdr:to>
      <xdr:col>1</xdr:col>
      <xdr:colOff>1625760</xdr:colOff>
      <xdr:row>44</xdr:row>
      <xdr:rowOff>282240</xdr:rowOff>
    </xdr:to>
    <xdr:pic>
      <xdr:nvPicPr>
        <xdr:cNvPr id="114" name="图片 87" descr="b27772cab108a400be5117e1c5b4197"/>
        <xdr:cNvPicPr/>
      </xdr:nvPicPr>
      <xdr:blipFill>
        <a:blip r:embed="rId25"/>
        <a:stretch/>
      </xdr:blipFill>
      <xdr:spPr>
        <a:xfrm>
          <a:off x="1823040" y="57559320"/>
          <a:ext cx="1517760" cy="1498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108000</xdr:colOff>
      <xdr:row>44</xdr:row>
      <xdr:rowOff>70560</xdr:rowOff>
    </xdr:from>
    <xdr:to>
      <xdr:col>1</xdr:col>
      <xdr:colOff>1539360</xdr:colOff>
      <xdr:row>45</xdr:row>
      <xdr:rowOff>219240</xdr:rowOff>
    </xdr:to>
    <xdr:pic>
      <xdr:nvPicPr>
        <xdr:cNvPr id="115" name="图片 88" descr="723965d7d41ea3afa25df914e02cc4a"/>
        <xdr:cNvPicPr/>
      </xdr:nvPicPr>
      <xdr:blipFill>
        <a:blip r:embed="rId26"/>
        <a:stretch/>
      </xdr:blipFill>
      <xdr:spPr>
        <a:xfrm>
          <a:off x="1823040" y="58846320"/>
          <a:ext cx="1431360" cy="15012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222840</xdr:colOff>
      <xdr:row>46</xdr:row>
      <xdr:rowOff>111240</xdr:rowOff>
    </xdr:from>
    <xdr:to>
      <xdr:col>1</xdr:col>
      <xdr:colOff>1661040</xdr:colOff>
      <xdr:row>47</xdr:row>
      <xdr:rowOff>239040</xdr:rowOff>
    </xdr:to>
    <xdr:pic>
      <xdr:nvPicPr>
        <xdr:cNvPr id="116" name="图片 89" descr="7ca37e5ace09b4b466af80b63a9c349"/>
        <xdr:cNvPicPr/>
      </xdr:nvPicPr>
      <xdr:blipFill>
        <a:blip r:embed="rId27"/>
        <a:stretch/>
      </xdr:blipFill>
      <xdr:spPr>
        <a:xfrm>
          <a:off x="1937880" y="61592040"/>
          <a:ext cx="1438200" cy="1480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95760</xdr:colOff>
      <xdr:row>45</xdr:row>
      <xdr:rowOff>47520</xdr:rowOff>
    </xdr:from>
    <xdr:to>
      <xdr:col>1</xdr:col>
      <xdr:colOff>1599840</xdr:colOff>
      <xdr:row>46</xdr:row>
      <xdr:rowOff>151920</xdr:rowOff>
    </xdr:to>
    <xdr:pic>
      <xdr:nvPicPr>
        <xdr:cNvPr id="117" name="图片 90" descr="85cffd89ea15c75a44123df3ff0890e"/>
        <xdr:cNvPicPr/>
      </xdr:nvPicPr>
      <xdr:blipFill>
        <a:blip r:embed="rId28"/>
        <a:stretch/>
      </xdr:blipFill>
      <xdr:spPr>
        <a:xfrm>
          <a:off x="1810800" y="60175800"/>
          <a:ext cx="1504080" cy="14569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33</xdr:row>
      <xdr:rowOff>82080</xdr:rowOff>
    </xdr:from>
    <xdr:to>
      <xdr:col>1</xdr:col>
      <xdr:colOff>1415880</xdr:colOff>
      <xdr:row>34</xdr:row>
      <xdr:rowOff>222120</xdr:rowOff>
    </xdr:to>
    <xdr:pic>
      <xdr:nvPicPr>
        <xdr:cNvPr id="118" name="图片 92" descr="6750b96b7585a2a0ee952ccdcdbc27a"/>
        <xdr:cNvPicPr/>
      </xdr:nvPicPr>
      <xdr:blipFill>
        <a:blip r:embed="rId29"/>
        <a:stretch/>
      </xdr:blipFill>
      <xdr:spPr>
        <a:xfrm>
          <a:off x="1715040" y="43979760"/>
          <a:ext cx="1415880" cy="1492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141480</xdr:colOff>
      <xdr:row>34</xdr:row>
      <xdr:rowOff>77400</xdr:rowOff>
    </xdr:from>
    <xdr:to>
      <xdr:col>1</xdr:col>
      <xdr:colOff>1579680</xdr:colOff>
      <xdr:row>35</xdr:row>
      <xdr:rowOff>59760</xdr:rowOff>
    </xdr:to>
    <xdr:pic>
      <xdr:nvPicPr>
        <xdr:cNvPr id="119" name="图片 93" descr="1cf86b009e588fc1218c75f03f3c9ca"/>
        <xdr:cNvPicPr/>
      </xdr:nvPicPr>
      <xdr:blipFill>
        <a:blip r:embed="rId30"/>
        <a:stretch/>
      </xdr:blipFill>
      <xdr:spPr>
        <a:xfrm>
          <a:off x="1856520" y="45327600"/>
          <a:ext cx="1438200" cy="13348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89640</xdr:colOff>
      <xdr:row>36</xdr:row>
      <xdr:rowOff>63000</xdr:rowOff>
    </xdr:from>
    <xdr:to>
      <xdr:col>1</xdr:col>
      <xdr:colOff>1527840</xdr:colOff>
      <xdr:row>37</xdr:row>
      <xdr:rowOff>150480</xdr:rowOff>
    </xdr:to>
    <xdr:pic>
      <xdr:nvPicPr>
        <xdr:cNvPr id="120" name="图片 213" descr="db91efe27482b61f60dad0c8c0f92ad"/>
        <xdr:cNvPicPr/>
      </xdr:nvPicPr>
      <xdr:blipFill>
        <a:blip r:embed="rId31"/>
        <a:stretch/>
      </xdr:blipFill>
      <xdr:spPr>
        <a:xfrm>
          <a:off x="1804680" y="48018240"/>
          <a:ext cx="1438200" cy="1440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118800</xdr:colOff>
      <xdr:row>37</xdr:row>
      <xdr:rowOff>87120</xdr:rowOff>
    </xdr:from>
    <xdr:to>
      <xdr:col>1</xdr:col>
      <xdr:colOff>1557000</xdr:colOff>
      <xdr:row>38</xdr:row>
      <xdr:rowOff>225360</xdr:rowOff>
    </xdr:to>
    <xdr:pic>
      <xdr:nvPicPr>
        <xdr:cNvPr id="121" name="图片 214" descr="786291a3775fc0d41b01a384588f79a"/>
        <xdr:cNvPicPr/>
      </xdr:nvPicPr>
      <xdr:blipFill>
        <a:blip r:embed="rId32"/>
        <a:stretch/>
      </xdr:blipFill>
      <xdr:spPr>
        <a:xfrm>
          <a:off x="1833840" y="49394880"/>
          <a:ext cx="1438200" cy="14907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208440</xdr:colOff>
      <xdr:row>35</xdr:row>
      <xdr:rowOff>95760</xdr:rowOff>
    </xdr:from>
    <xdr:to>
      <xdr:col>1</xdr:col>
      <xdr:colOff>1712520</xdr:colOff>
      <xdr:row>36</xdr:row>
      <xdr:rowOff>12960</xdr:rowOff>
    </xdr:to>
    <xdr:pic>
      <xdr:nvPicPr>
        <xdr:cNvPr id="122" name="图片 234" descr="555d689af89d2cfeb555ab58bb6e947"/>
        <xdr:cNvPicPr/>
      </xdr:nvPicPr>
      <xdr:blipFill>
        <a:blip r:embed="rId33"/>
        <a:stretch/>
      </xdr:blipFill>
      <xdr:spPr>
        <a:xfrm>
          <a:off x="1923480" y="46698480"/>
          <a:ext cx="1504080" cy="1269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130680</xdr:colOff>
      <xdr:row>32</xdr:row>
      <xdr:rowOff>64080</xdr:rowOff>
    </xdr:from>
    <xdr:to>
      <xdr:col>1</xdr:col>
      <xdr:colOff>1568880</xdr:colOff>
      <xdr:row>33</xdr:row>
      <xdr:rowOff>153360</xdr:rowOff>
    </xdr:to>
    <xdr:pic>
      <xdr:nvPicPr>
        <xdr:cNvPr id="123" name="图片 235" descr="83c1a41c47034589f80476be874fb24"/>
        <xdr:cNvPicPr/>
      </xdr:nvPicPr>
      <xdr:blipFill>
        <a:blip r:embed="rId34"/>
        <a:stretch/>
      </xdr:blipFill>
      <xdr:spPr>
        <a:xfrm>
          <a:off x="1845720" y="42609240"/>
          <a:ext cx="1438200" cy="1441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95760</xdr:colOff>
      <xdr:row>31</xdr:row>
      <xdr:rowOff>89640</xdr:rowOff>
    </xdr:from>
    <xdr:to>
      <xdr:col>1</xdr:col>
      <xdr:colOff>1533960</xdr:colOff>
      <xdr:row>32</xdr:row>
      <xdr:rowOff>140760</xdr:rowOff>
    </xdr:to>
    <xdr:pic>
      <xdr:nvPicPr>
        <xdr:cNvPr id="124" name="图片 236" descr="8c9b536b5ccbd190460d94913e52e12"/>
        <xdr:cNvPicPr/>
      </xdr:nvPicPr>
      <xdr:blipFill>
        <a:blip r:embed="rId35"/>
        <a:stretch/>
      </xdr:blipFill>
      <xdr:spPr>
        <a:xfrm>
          <a:off x="1810800" y="41281920"/>
          <a:ext cx="1438200" cy="1404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84600</xdr:colOff>
      <xdr:row>28</xdr:row>
      <xdr:rowOff>90720</xdr:rowOff>
    </xdr:from>
    <xdr:to>
      <xdr:col>1</xdr:col>
      <xdr:colOff>1643040</xdr:colOff>
      <xdr:row>29</xdr:row>
      <xdr:rowOff>335880</xdr:rowOff>
    </xdr:to>
    <xdr:pic>
      <xdr:nvPicPr>
        <xdr:cNvPr id="125" name="图片 237" descr="94047665913b951af51891dd77daca2"/>
        <xdr:cNvPicPr/>
      </xdr:nvPicPr>
      <xdr:blipFill>
        <a:blip r:embed="rId36"/>
        <a:stretch/>
      </xdr:blipFill>
      <xdr:spPr>
        <a:xfrm>
          <a:off x="1799640" y="37225440"/>
          <a:ext cx="1558440" cy="1597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113760</xdr:colOff>
      <xdr:row>29</xdr:row>
      <xdr:rowOff>249840</xdr:rowOff>
    </xdr:from>
    <xdr:to>
      <xdr:col>1</xdr:col>
      <xdr:colOff>1551960</xdr:colOff>
      <xdr:row>30</xdr:row>
      <xdr:rowOff>339840</xdr:rowOff>
    </xdr:to>
    <xdr:pic>
      <xdr:nvPicPr>
        <xdr:cNvPr id="126" name="图片 266" descr="faef2d3c6929c86cf463fc486d546cd"/>
        <xdr:cNvPicPr/>
      </xdr:nvPicPr>
      <xdr:blipFill>
        <a:blip r:embed="rId37"/>
        <a:stretch/>
      </xdr:blipFill>
      <xdr:spPr>
        <a:xfrm>
          <a:off x="1828800" y="38737080"/>
          <a:ext cx="1438200" cy="1442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119520</xdr:colOff>
      <xdr:row>27</xdr:row>
      <xdr:rowOff>58320</xdr:rowOff>
    </xdr:from>
    <xdr:to>
      <xdr:col>1</xdr:col>
      <xdr:colOff>1638000</xdr:colOff>
      <xdr:row>28</xdr:row>
      <xdr:rowOff>273240</xdr:rowOff>
    </xdr:to>
    <xdr:pic>
      <xdr:nvPicPr>
        <xdr:cNvPr id="127" name="图片 268" descr="6953e8ff9e703c99c31af6206320465"/>
        <xdr:cNvPicPr/>
      </xdr:nvPicPr>
      <xdr:blipFill>
        <a:blip r:embed="rId38"/>
        <a:stretch/>
      </xdr:blipFill>
      <xdr:spPr>
        <a:xfrm>
          <a:off x="1834560" y="35840520"/>
          <a:ext cx="1518480" cy="1567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101520</xdr:colOff>
      <xdr:row>26</xdr:row>
      <xdr:rowOff>61560</xdr:rowOff>
    </xdr:from>
    <xdr:to>
      <xdr:col>1</xdr:col>
      <xdr:colOff>1539720</xdr:colOff>
      <xdr:row>27</xdr:row>
      <xdr:rowOff>95760</xdr:rowOff>
    </xdr:to>
    <xdr:pic>
      <xdr:nvPicPr>
        <xdr:cNvPr id="128" name="图片 278" descr="7014b3bf7cfa12f46836697f7e9b32a"/>
        <xdr:cNvPicPr/>
      </xdr:nvPicPr>
      <xdr:blipFill>
        <a:blip r:embed="rId39"/>
        <a:stretch/>
      </xdr:blipFill>
      <xdr:spPr>
        <a:xfrm>
          <a:off x="1816560" y="34491240"/>
          <a:ext cx="1438200" cy="1386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119520</xdr:colOff>
      <xdr:row>24</xdr:row>
      <xdr:rowOff>63360</xdr:rowOff>
    </xdr:from>
    <xdr:to>
      <xdr:col>1</xdr:col>
      <xdr:colOff>1557720</xdr:colOff>
      <xdr:row>25</xdr:row>
      <xdr:rowOff>89640</xdr:rowOff>
    </xdr:to>
    <xdr:pic>
      <xdr:nvPicPr>
        <xdr:cNvPr id="129" name="图片 280" descr="27e05f72e9e4cd9c7fc27e5d70ca492"/>
        <xdr:cNvPicPr/>
      </xdr:nvPicPr>
      <xdr:blipFill>
        <a:blip r:embed="rId40"/>
        <a:stretch/>
      </xdr:blipFill>
      <xdr:spPr>
        <a:xfrm>
          <a:off x="1834560" y="31788000"/>
          <a:ext cx="1438200" cy="1378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129600</xdr:colOff>
      <xdr:row>23</xdr:row>
      <xdr:rowOff>76320</xdr:rowOff>
    </xdr:from>
    <xdr:to>
      <xdr:col>1</xdr:col>
      <xdr:colOff>1567800</xdr:colOff>
      <xdr:row>24</xdr:row>
      <xdr:rowOff>144720</xdr:rowOff>
    </xdr:to>
    <xdr:pic>
      <xdr:nvPicPr>
        <xdr:cNvPr id="130" name="图片 281" descr="b3e50195b616dab9612a6eb0fcf2b8c"/>
        <xdr:cNvPicPr/>
      </xdr:nvPicPr>
      <xdr:blipFill>
        <a:blip r:embed="rId41"/>
        <a:stretch/>
      </xdr:blipFill>
      <xdr:spPr>
        <a:xfrm>
          <a:off x="1844640" y="30448440"/>
          <a:ext cx="1438200" cy="14209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152280</xdr:colOff>
      <xdr:row>25</xdr:row>
      <xdr:rowOff>59760</xdr:rowOff>
    </xdr:from>
    <xdr:to>
      <xdr:col>1</xdr:col>
      <xdr:colOff>1704240</xdr:colOff>
      <xdr:row>26</xdr:row>
      <xdr:rowOff>186840</xdr:rowOff>
    </xdr:to>
    <xdr:pic>
      <xdr:nvPicPr>
        <xdr:cNvPr id="131" name="图片 282" descr="df60d463ae012109ca7d7327ec6b710"/>
        <xdr:cNvPicPr/>
      </xdr:nvPicPr>
      <xdr:blipFill>
        <a:blip r:embed="rId42"/>
        <a:stretch/>
      </xdr:blipFill>
      <xdr:spPr>
        <a:xfrm>
          <a:off x="1867320" y="33136920"/>
          <a:ext cx="1551960" cy="1479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130680</xdr:colOff>
      <xdr:row>22</xdr:row>
      <xdr:rowOff>83880</xdr:rowOff>
    </xdr:from>
    <xdr:to>
      <xdr:col>1</xdr:col>
      <xdr:colOff>1568880</xdr:colOff>
      <xdr:row>23</xdr:row>
      <xdr:rowOff>74520</xdr:rowOff>
    </xdr:to>
    <xdr:pic>
      <xdr:nvPicPr>
        <xdr:cNvPr id="132" name="图片 283" descr="2b8a06e5eca0cf6a08a4b00b91f4c27"/>
        <xdr:cNvPicPr/>
      </xdr:nvPicPr>
      <xdr:blipFill>
        <a:blip r:embed="rId43"/>
        <a:stretch/>
      </xdr:blipFill>
      <xdr:spPr>
        <a:xfrm>
          <a:off x="1845720" y="29103480"/>
          <a:ext cx="1438200" cy="13431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119520</xdr:colOff>
      <xdr:row>20</xdr:row>
      <xdr:rowOff>79920</xdr:rowOff>
    </xdr:from>
    <xdr:to>
      <xdr:col>1</xdr:col>
      <xdr:colOff>1557720</xdr:colOff>
      <xdr:row>21</xdr:row>
      <xdr:rowOff>313200</xdr:rowOff>
    </xdr:to>
    <xdr:pic>
      <xdr:nvPicPr>
        <xdr:cNvPr id="133" name="图片 284" descr="60b01cb83f157859f7554b28a16f18a"/>
        <xdr:cNvPicPr/>
      </xdr:nvPicPr>
      <xdr:blipFill>
        <a:blip r:embed="rId44"/>
        <a:stretch/>
      </xdr:blipFill>
      <xdr:spPr>
        <a:xfrm>
          <a:off x="1834560" y="26394480"/>
          <a:ext cx="1438200" cy="1585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148680</xdr:colOff>
      <xdr:row>19</xdr:row>
      <xdr:rowOff>68760</xdr:rowOff>
    </xdr:from>
    <xdr:to>
      <xdr:col>1</xdr:col>
      <xdr:colOff>1616040</xdr:colOff>
      <xdr:row>20</xdr:row>
      <xdr:rowOff>290880</xdr:rowOff>
    </xdr:to>
    <xdr:pic>
      <xdr:nvPicPr>
        <xdr:cNvPr id="134" name="图片 285" descr="be009bdf0a60913232cfa7396827f98"/>
        <xdr:cNvPicPr/>
      </xdr:nvPicPr>
      <xdr:blipFill>
        <a:blip r:embed="rId45"/>
        <a:stretch/>
      </xdr:blipFill>
      <xdr:spPr>
        <a:xfrm>
          <a:off x="1863720" y="25030440"/>
          <a:ext cx="1467360" cy="1575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95760</xdr:colOff>
      <xdr:row>48</xdr:row>
      <xdr:rowOff>141480</xdr:rowOff>
    </xdr:from>
    <xdr:to>
      <xdr:col>1</xdr:col>
      <xdr:colOff>1533960</xdr:colOff>
      <xdr:row>49</xdr:row>
      <xdr:rowOff>302040</xdr:rowOff>
    </xdr:to>
    <xdr:pic>
      <xdr:nvPicPr>
        <xdr:cNvPr id="135" name="图片 291" descr="48bb5c7f849c117521ade2c961f84b5e_"/>
        <xdr:cNvPicPr/>
      </xdr:nvPicPr>
      <xdr:blipFill>
        <a:blip r:embed="rId46"/>
        <a:stretch/>
      </xdr:blipFill>
      <xdr:spPr>
        <a:xfrm>
          <a:off x="1810800" y="64327320"/>
          <a:ext cx="1438200" cy="1513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122040</xdr:colOff>
      <xdr:row>101</xdr:row>
      <xdr:rowOff>116280</xdr:rowOff>
    </xdr:from>
    <xdr:to>
      <xdr:col>1</xdr:col>
      <xdr:colOff>1482480</xdr:colOff>
      <xdr:row>102</xdr:row>
      <xdr:rowOff>216360</xdr:rowOff>
    </xdr:to>
    <xdr:pic>
      <xdr:nvPicPr>
        <xdr:cNvPr id="136" name="图片 300" descr="069aa7cbb493b773ea9717134b492ea"/>
        <xdr:cNvPicPr/>
      </xdr:nvPicPr>
      <xdr:blipFill>
        <a:blip r:embed="rId47"/>
        <a:stretch/>
      </xdr:blipFill>
      <xdr:spPr>
        <a:xfrm>
          <a:off x="1837080" y="135987120"/>
          <a:ext cx="1360440" cy="1452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126360</xdr:colOff>
      <xdr:row>102</xdr:row>
      <xdr:rowOff>23040</xdr:rowOff>
    </xdr:from>
    <xdr:to>
      <xdr:col>1</xdr:col>
      <xdr:colOff>1522440</xdr:colOff>
      <xdr:row>103</xdr:row>
      <xdr:rowOff>266040</xdr:rowOff>
    </xdr:to>
    <xdr:pic>
      <xdr:nvPicPr>
        <xdr:cNvPr id="137" name="图片 301" descr="ee442b1aaa6aa3e3883b52406aa76ef"/>
        <xdr:cNvPicPr/>
      </xdr:nvPicPr>
      <xdr:blipFill>
        <a:blip r:embed="rId48"/>
        <a:stretch/>
      </xdr:blipFill>
      <xdr:spPr>
        <a:xfrm>
          <a:off x="1841400" y="137246400"/>
          <a:ext cx="1396080" cy="1595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78120</xdr:colOff>
      <xdr:row>76</xdr:row>
      <xdr:rowOff>257760</xdr:rowOff>
    </xdr:from>
    <xdr:to>
      <xdr:col>1</xdr:col>
      <xdr:colOff>1516320</xdr:colOff>
      <xdr:row>77</xdr:row>
      <xdr:rowOff>110160</xdr:rowOff>
    </xdr:to>
    <xdr:pic>
      <xdr:nvPicPr>
        <xdr:cNvPr id="138" name="图片 314" descr=""/>
        <xdr:cNvPicPr/>
      </xdr:nvPicPr>
      <xdr:blipFill>
        <a:blip r:embed="rId49"/>
        <a:stretch/>
      </xdr:blipFill>
      <xdr:spPr>
        <a:xfrm>
          <a:off x="1793160" y="102314880"/>
          <a:ext cx="1438200" cy="12049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139680</xdr:colOff>
      <xdr:row>77</xdr:row>
      <xdr:rowOff>209520</xdr:rowOff>
    </xdr:from>
    <xdr:to>
      <xdr:col>1</xdr:col>
      <xdr:colOff>1577880</xdr:colOff>
      <xdr:row>78</xdr:row>
      <xdr:rowOff>178920</xdr:rowOff>
    </xdr:to>
    <xdr:pic>
      <xdr:nvPicPr>
        <xdr:cNvPr id="139" name="图片 315" descr=""/>
        <xdr:cNvPicPr/>
      </xdr:nvPicPr>
      <xdr:blipFill>
        <a:blip r:embed="rId50"/>
        <a:stretch/>
      </xdr:blipFill>
      <xdr:spPr>
        <a:xfrm>
          <a:off x="1854720" y="103619160"/>
          <a:ext cx="1438200" cy="13219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6840</xdr:colOff>
      <xdr:row>68</xdr:row>
      <xdr:rowOff>48960</xdr:rowOff>
    </xdr:from>
    <xdr:to>
      <xdr:col>1</xdr:col>
      <xdr:colOff>1441080</xdr:colOff>
      <xdr:row>69</xdr:row>
      <xdr:rowOff>220320</xdr:rowOff>
    </xdr:to>
    <xdr:pic>
      <xdr:nvPicPr>
        <xdr:cNvPr id="140" name="图片 316" descr=""/>
        <xdr:cNvPicPr/>
      </xdr:nvPicPr>
      <xdr:blipFill>
        <a:blip r:embed="rId51"/>
        <a:stretch/>
      </xdr:blipFill>
      <xdr:spPr>
        <a:xfrm>
          <a:off x="1721880" y="91285920"/>
          <a:ext cx="1434240" cy="15238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48240</xdr:colOff>
      <xdr:row>70</xdr:row>
      <xdr:rowOff>98280</xdr:rowOff>
    </xdr:from>
    <xdr:to>
      <xdr:col>1</xdr:col>
      <xdr:colOff>1482480</xdr:colOff>
      <xdr:row>71</xdr:row>
      <xdr:rowOff>182880</xdr:rowOff>
    </xdr:to>
    <xdr:pic>
      <xdr:nvPicPr>
        <xdr:cNvPr id="141" name="图片 317" descr=""/>
        <xdr:cNvPicPr/>
      </xdr:nvPicPr>
      <xdr:blipFill>
        <a:blip r:embed="rId52"/>
        <a:stretch/>
      </xdr:blipFill>
      <xdr:spPr>
        <a:xfrm>
          <a:off x="1763280" y="94040280"/>
          <a:ext cx="1434240" cy="14371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158760</xdr:colOff>
      <xdr:row>78</xdr:row>
      <xdr:rowOff>488880</xdr:rowOff>
    </xdr:from>
    <xdr:to>
      <xdr:col>1</xdr:col>
      <xdr:colOff>1596960</xdr:colOff>
      <xdr:row>79</xdr:row>
      <xdr:rowOff>94320</xdr:rowOff>
    </xdr:to>
    <xdr:pic>
      <xdr:nvPicPr>
        <xdr:cNvPr id="142" name="图片 318" descr=""/>
        <xdr:cNvPicPr/>
      </xdr:nvPicPr>
      <xdr:blipFill>
        <a:blip r:embed="rId53"/>
        <a:stretch/>
      </xdr:blipFill>
      <xdr:spPr>
        <a:xfrm>
          <a:off x="1873800" y="105251040"/>
          <a:ext cx="1438200" cy="957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63360</xdr:colOff>
      <xdr:row>71</xdr:row>
      <xdr:rowOff>44280</xdr:rowOff>
    </xdr:from>
    <xdr:to>
      <xdr:col>1</xdr:col>
      <xdr:colOff>1497600</xdr:colOff>
      <xdr:row>72</xdr:row>
      <xdr:rowOff>167400</xdr:rowOff>
    </xdr:to>
    <xdr:pic>
      <xdr:nvPicPr>
        <xdr:cNvPr id="143" name="图片 319" descr=""/>
        <xdr:cNvPicPr/>
      </xdr:nvPicPr>
      <xdr:blipFill>
        <a:blip r:embed="rId54"/>
        <a:stretch/>
      </xdr:blipFill>
      <xdr:spPr>
        <a:xfrm>
          <a:off x="1778400" y="95338800"/>
          <a:ext cx="1434240" cy="14756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88920</xdr:colOff>
      <xdr:row>69</xdr:row>
      <xdr:rowOff>45720</xdr:rowOff>
    </xdr:from>
    <xdr:to>
      <xdr:col>1</xdr:col>
      <xdr:colOff>1523160</xdr:colOff>
      <xdr:row>70</xdr:row>
      <xdr:rowOff>135000</xdr:rowOff>
    </xdr:to>
    <xdr:pic>
      <xdr:nvPicPr>
        <xdr:cNvPr id="144" name="图片 320" descr=""/>
        <xdr:cNvPicPr/>
      </xdr:nvPicPr>
      <xdr:blipFill>
        <a:blip r:embed="rId55"/>
        <a:stretch/>
      </xdr:blipFill>
      <xdr:spPr>
        <a:xfrm>
          <a:off x="1803960" y="92635200"/>
          <a:ext cx="1434240" cy="1441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62280</xdr:colOff>
      <xdr:row>75</xdr:row>
      <xdr:rowOff>327600</xdr:rowOff>
    </xdr:from>
    <xdr:to>
      <xdr:col>1</xdr:col>
      <xdr:colOff>1496520</xdr:colOff>
      <xdr:row>76</xdr:row>
      <xdr:rowOff>149400</xdr:rowOff>
    </xdr:to>
    <xdr:pic>
      <xdr:nvPicPr>
        <xdr:cNvPr id="145" name="图片 321" descr=""/>
        <xdr:cNvPicPr/>
      </xdr:nvPicPr>
      <xdr:blipFill>
        <a:blip r:embed="rId56"/>
        <a:stretch/>
      </xdr:blipFill>
      <xdr:spPr>
        <a:xfrm>
          <a:off x="1777320" y="101032200"/>
          <a:ext cx="1434240" cy="1174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130680</xdr:colOff>
      <xdr:row>74</xdr:row>
      <xdr:rowOff>56520</xdr:rowOff>
    </xdr:from>
    <xdr:to>
      <xdr:col>1</xdr:col>
      <xdr:colOff>1564920</xdr:colOff>
      <xdr:row>75</xdr:row>
      <xdr:rowOff>254880</xdr:rowOff>
    </xdr:to>
    <xdr:pic>
      <xdr:nvPicPr>
        <xdr:cNvPr id="146" name="图片 322" descr=""/>
        <xdr:cNvPicPr/>
      </xdr:nvPicPr>
      <xdr:blipFill>
        <a:blip r:embed="rId57"/>
        <a:stretch/>
      </xdr:blipFill>
      <xdr:spPr>
        <a:xfrm>
          <a:off x="1845720" y="99408600"/>
          <a:ext cx="1434240" cy="15508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100440</xdr:colOff>
      <xdr:row>72</xdr:row>
      <xdr:rowOff>286560</xdr:rowOff>
    </xdr:from>
    <xdr:to>
      <xdr:col>1</xdr:col>
      <xdr:colOff>1534680</xdr:colOff>
      <xdr:row>73</xdr:row>
      <xdr:rowOff>11520</xdr:rowOff>
    </xdr:to>
    <xdr:pic>
      <xdr:nvPicPr>
        <xdr:cNvPr id="147" name="图片 323" descr=""/>
        <xdr:cNvPicPr/>
      </xdr:nvPicPr>
      <xdr:blipFill>
        <a:blip r:embed="rId58"/>
        <a:stretch/>
      </xdr:blipFill>
      <xdr:spPr>
        <a:xfrm>
          <a:off x="1815480" y="96933600"/>
          <a:ext cx="1434240" cy="1077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143640</xdr:colOff>
      <xdr:row>73</xdr:row>
      <xdr:rowOff>209520</xdr:rowOff>
    </xdr:from>
    <xdr:to>
      <xdr:col>1</xdr:col>
      <xdr:colOff>1577880</xdr:colOff>
      <xdr:row>73</xdr:row>
      <xdr:rowOff>1287360</xdr:rowOff>
    </xdr:to>
    <xdr:pic>
      <xdr:nvPicPr>
        <xdr:cNvPr id="148" name="图片 324" descr=""/>
        <xdr:cNvPicPr/>
      </xdr:nvPicPr>
      <xdr:blipFill>
        <a:blip r:embed="rId59"/>
        <a:stretch/>
      </xdr:blipFill>
      <xdr:spPr>
        <a:xfrm>
          <a:off x="1858680" y="98209080"/>
          <a:ext cx="1434240" cy="1077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144000</xdr:colOff>
      <xdr:row>82</xdr:row>
      <xdr:rowOff>108000</xdr:rowOff>
    </xdr:from>
    <xdr:to>
      <xdr:col>1</xdr:col>
      <xdr:colOff>1582200</xdr:colOff>
      <xdr:row>83</xdr:row>
      <xdr:rowOff>232560</xdr:rowOff>
    </xdr:to>
    <xdr:pic>
      <xdr:nvPicPr>
        <xdr:cNvPr id="149" name="图片 325" descr=""/>
        <xdr:cNvPicPr/>
      </xdr:nvPicPr>
      <xdr:blipFill>
        <a:blip r:embed="rId60"/>
        <a:stretch/>
      </xdr:blipFill>
      <xdr:spPr>
        <a:xfrm>
          <a:off x="1859040" y="110280600"/>
          <a:ext cx="1438200" cy="147708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122040</xdr:colOff>
      <xdr:row>83</xdr:row>
      <xdr:rowOff>290160</xdr:rowOff>
    </xdr:from>
    <xdr:to>
      <xdr:col>1</xdr:col>
      <xdr:colOff>1560240</xdr:colOff>
      <xdr:row>83</xdr:row>
      <xdr:rowOff>1193040</xdr:rowOff>
    </xdr:to>
    <xdr:pic>
      <xdr:nvPicPr>
        <xdr:cNvPr id="150" name="图片 326" descr=""/>
        <xdr:cNvPicPr/>
      </xdr:nvPicPr>
      <xdr:blipFill>
        <a:blip r:embed="rId61"/>
        <a:stretch/>
      </xdr:blipFill>
      <xdr:spPr>
        <a:xfrm>
          <a:off x="1837080" y="111815280"/>
          <a:ext cx="1438200" cy="90288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88920</xdr:colOff>
      <xdr:row>79</xdr:row>
      <xdr:rowOff>136440</xdr:rowOff>
    </xdr:from>
    <xdr:to>
      <xdr:col>1</xdr:col>
      <xdr:colOff>1527120</xdr:colOff>
      <xdr:row>79</xdr:row>
      <xdr:rowOff>1301400</xdr:rowOff>
    </xdr:to>
    <xdr:pic>
      <xdr:nvPicPr>
        <xdr:cNvPr id="151" name="图片 327" descr=""/>
        <xdr:cNvPicPr/>
      </xdr:nvPicPr>
      <xdr:blipFill>
        <a:blip r:embed="rId62"/>
        <a:stretch/>
      </xdr:blipFill>
      <xdr:spPr>
        <a:xfrm>
          <a:off x="1803960" y="106251120"/>
          <a:ext cx="1438200" cy="11649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206280</xdr:colOff>
      <xdr:row>80</xdr:row>
      <xdr:rowOff>39960</xdr:rowOff>
    </xdr:from>
    <xdr:to>
      <xdr:col>1</xdr:col>
      <xdr:colOff>1429200</xdr:colOff>
      <xdr:row>81</xdr:row>
      <xdr:rowOff>265680</xdr:rowOff>
    </xdr:to>
    <xdr:pic>
      <xdr:nvPicPr>
        <xdr:cNvPr id="152" name="图片 329" descr=""/>
        <xdr:cNvPicPr/>
      </xdr:nvPicPr>
      <xdr:blipFill>
        <a:blip r:embed="rId63"/>
        <a:stretch/>
      </xdr:blipFill>
      <xdr:spPr>
        <a:xfrm>
          <a:off x="1921320" y="107507520"/>
          <a:ext cx="1222920" cy="15782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164520</xdr:colOff>
      <xdr:row>81</xdr:row>
      <xdr:rowOff>295920</xdr:rowOff>
    </xdr:from>
    <xdr:to>
      <xdr:col>1</xdr:col>
      <xdr:colOff>1602720</xdr:colOff>
      <xdr:row>81</xdr:row>
      <xdr:rowOff>1229040</xdr:rowOff>
    </xdr:to>
    <xdr:pic>
      <xdr:nvPicPr>
        <xdr:cNvPr id="153" name="图片 330" descr=""/>
        <xdr:cNvPicPr/>
      </xdr:nvPicPr>
      <xdr:blipFill>
        <a:blip r:embed="rId64"/>
        <a:stretch/>
      </xdr:blipFill>
      <xdr:spPr>
        <a:xfrm>
          <a:off x="1879560" y="109116000"/>
          <a:ext cx="1438200" cy="9331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78840</xdr:colOff>
      <xdr:row>84</xdr:row>
      <xdr:rowOff>137880</xdr:rowOff>
    </xdr:from>
    <xdr:to>
      <xdr:col>1</xdr:col>
      <xdr:colOff>1517040</xdr:colOff>
      <xdr:row>84</xdr:row>
      <xdr:rowOff>1204920</xdr:rowOff>
    </xdr:to>
    <xdr:pic>
      <xdr:nvPicPr>
        <xdr:cNvPr id="154" name="图片 331" descr=""/>
        <xdr:cNvPicPr/>
      </xdr:nvPicPr>
      <xdr:blipFill>
        <a:blip r:embed="rId65"/>
        <a:stretch/>
      </xdr:blipFill>
      <xdr:spPr>
        <a:xfrm>
          <a:off x="1793880" y="113015520"/>
          <a:ext cx="1438200" cy="10670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84600</xdr:colOff>
      <xdr:row>85</xdr:row>
      <xdr:rowOff>261000</xdr:rowOff>
    </xdr:from>
    <xdr:to>
      <xdr:col>1</xdr:col>
      <xdr:colOff>1665360</xdr:colOff>
      <xdr:row>86</xdr:row>
      <xdr:rowOff>86760</xdr:rowOff>
    </xdr:to>
    <xdr:pic>
      <xdr:nvPicPr>
        <xdr:cNvPr id="155" name="Picture 2" descr=""/>
        <xdr:cNvPicPr/>
      </xdr:nvPicPr>
      <xdr:blipFill>
        <a:blip r:embed="rId66"/>
        <a:stretch/>
      </xdr:blipFill>
      <xdr:spPr>
        <a:xfrm>
          <a:off x="1799640" y="114491160"/>
          <a:ext cx="1580760" cy="1178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132120</xdr:colOff>
      <xdr:row>86</xdr:row>
      <xdr:rowOff>130320</xdr:rowOff>
    </xdr:from>
    <xdr:to>
      <xdr:col>1</xdr:col>
      <xdr:colOff>1701720</xdr:colOff>
      <xdr:row>87</xdr:row>
      <xdr:rowOff>194760</xdr:rowOff>
    </xdr:to>
    <xdr:pic>
      <xdr:nvPicPr>
        <xdr:cNvPr id="156" name="Picture 3" descr=""/>
        <xdr:cNvPicPr/>
      </xdr:nvPicPr>
      <xdr:blipFill>
        <a:blip r:embed="rId67"/>
        <a:stretch/>
      </xdr:blipFill>
      <xdr:spPr>
        <a:xfrm>
          <a:off x="1847160" y="115713000"/>
          <a:ext cx="1569600" cy="1416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356400</xdr:colOff>
      <xdr:row>87</xdr:row>
      <xdr:rowOff>147240</xdr:rowOff>
    </xdr:from>
    <xdr:to>
      <xdr:col>1</xdr:col>
      <xdr:colOff>1485720</xdr:colOff>
      <xdr:row>88</xdr:row>
      <xdr:rowOff>308160</xdr:rowOff>
    </xdr:to>
    <xdr:pic>
      <xdr:nvPicPr>
        <xdr:cNvPr id="157" name="Picture 4" descr="d:\Documents\Tencent Files\447849627\Image\C2C\7D52B6419ECE0DAEC828A9098C54E8BC.png"/>
        <xdr:cNvPicPr/>
      </xdr:nvPicPr>
      <xdr:blipFill>
        <a:blip r:embed="rId68"/>
        <a:stretch/>
      </xdr:blipFill>
      <xdr:spPr>
        <a:xfrm>
          <a:off x="2071440" y="117082440"/>
          <a:ext cx="1129320" cy="1513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128880</xdr:colOff>
      <xdr:row>88</xdr:row>
      <xdr:rowOff>174600</xdr:rowOff>
    </xdr:from>
    <xdr:to>
      <xdr:col>1</xdr:col>
      <xdr:colOff>1567080</xdr:colOff>
      <xdr:row>88</xdr:row>
      <xdr:rowOff>1302840</xdr:rowOff>
    </xdr:to>
    <xdr:pic>
      <xdr:nvPicPr>
        <xdr:cNvPr id="158" name="图片 1" descr=""/>
        <xdr:cNvPicPr/>
      </xdr:nvPicPr>
      <xdr:blipFill>
        <a:blip r:embed="rId69"/>
        <a:stretch/>
      </xdr:blipFill>
      <xdr:spPr>
        <a:xfrm>
          <a:off x="1843920" y="118462320"/>
          <a:ext cx="1438200" cy="11282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128880</xdr:colOff>
      <xdr:row>89</xdr:row>
      <xdr:rowOff>176040</xdr:rowOff>
    </xdr:from>
    <xdr:to>
      <xdr:col>1</xdr:col>
      <xdr:colOff>1567080</xdr:colOff>
      <xdr:row>89</xdr:row>
      <xdr:rowOff>1305360</xdr:rowOff>
    </xdr:to>
    <xdr:pic>
      <xdr:nvPicPr>
        <xdr:cNvPr id="159" name="图片 2" descr=""/>
        <xdr:cNvPicPr/>
      </xdr:nvPicPr>
      <xdr:blipFill>
        <a:blip r:embed="rId70"/>
        <a:stretch/>
      </xdr:blipFill>
      <xdr:spPr>
        <a:xfrm>
          <a:off x="1843920" y="119816280"/>
          <a:ext cx="1438200" cy="11293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128880</xdr:colOff>
      <xdr:row>90</xdr:row>
      <xdr:rowOff>174600</xdr:rowOff>
    </xdr:from>
    <xdr:to>
      <xdr:col>1</xdr:col>
      <xdr:colOff>1567080</xdr:colOff>
      <xdr:row>90</xdr:row>
      <xdr:rowOff>1307160</xdr:rowOff>
    </xdr:to>
    <xdr:pic>
      <xdr:nvPicPr>
        <xdr:cNvPr id="160" name="图片 3" descr=""/>
        <xdr:cNvPicPr/>
      </xdr:nvPicPr>
      <xdr:blipFill>
        <a:blip r:embed="rId71"/>
        <a:stretch/>
      </xdr:blipFill>
      <xdr:spPr>
        <a:xfrm>
          <a:off x="1843920" y="121167360"/>
          <a:ext cx="1438200" cy="11325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23400</xdr:colOff>
      <xdr:row>91</xdr:row>
      <xdr:rowOff>210240</xdr:rowOff>
    </xdr:from>
    <xdr:to>
      <xdr:col>1</xdr:col>
      <xdr:colOff>1461600</xdr:colOff>
      <xdr:row>91</xdr:row>
      <xdr:rowOff>1339560</xdr:rowOff>
    </xdr:to>
    <xdr:pic>
      <xdr:nvPicPr>
        <xdr:cNvPr id="161" name="图片 4" descr=""/>
        <xdr:cNvPicPr/>
      </xdr:nvPicPr>
      <xdr:blipFill>
        <a:blip r:embed="rId72"/>
        <a:stretch/>
      </xdr:blipFill>
      <xdr:spPr>
        <a:xfrm>
          <a:off x="1738440" y="122555520"/>
          <a:ext cx="1438200" cy="11293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128880</xdr:colOff>
      <xdr:row>92</xdr:row>
      <xdr:rowOff>174600</xdr:rowOff>
    </xdr:from>
    <xdr:to>
      <xdr:col>1</xdr:col>
      <xdr:colOff>1567080</xdr:colOff>
      <xdr:row>92</xdr:row>
      <xdr:rowOff>1315440</xdr:rowOff>
    </xdr:to>
    <xdr:pic>
      <xdr:nvPicPr>
        <xdr:cNvPr id="162" name="图片 6" descr=""/>
        <xdr:cNvPicPr/>
      </xdr:nvPicPr>
      <xdr:blipFill>
        <a:blip r:embed="rId73"/>
        <a:stretch/>
      </xdr:blipFill>
      <xdr:spPr>
        <a:xfrm>
          <a:off x="1843920" y="123872760"/>
          <a:ext cx="1438200" cy="11408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58320</xdr:colOff>
      <xdr:row>93</xdr:row>
      <xdr:rowOff>190440</xdr:rowOff>
    </xdr:from>
    <xdr:to>
      <xdr:col>1</xdr:col>
      <xdr:colOff>1496520</xdr:colOff>
      <xdr:row>93</xdr:row>
      <xdr:rowOff>1331280</xdr:rowOff>
    </xdr:to>
    <xdr:pic>
      <xdr:nvPicPr>
        <xdr:cNvPr id="163" name="图片 7" descr=""/>
        <xdr:cNvPicPr/>
      </xdr:nvPicPr>
      <xdr:blipFill>
        <a:blip r:embed="rId74"/>
        <a:stretch/>
      </xdr:blipFill>
      <xdr:spPr>
        <a:xfrm>
          <a:off x="1773360" y="125241120"/>
          <a:ext cx="1438200" cy="11408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128880</xdr:colOff>
      <xdr:row>94</xdr:row>
      <xdr:rowOff>176040</xdr:rowOff>
    </xdr:from>
    <xdr:to>
      <xdr:col>1</xdr:col>
      <xdr:colOff>1567080</xdr:colOff>
      <xdr:row>94</xdr:row>
      <xdr:rowOff>1317600</xdr:rowOff>
    </xdr:to>
    <xdr:pic>
      <xdr:nvPicPr>
        <xdr:cNvPr id="164" name="图片 8" descr=""/>
        <xdr:cNvPicPr/>
      </xdr:nvPicPr>
      <xdr:blipFill>
        <a:blip r:embed="rId75"/>
        <a:stretch/>
      </xdr:blipFill>
      <xdr:spPr>
        <a:xfrm>
          <a:off x="1843920" y="126579240"/>
          <a:ext cx="1438200" cy="11415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93240</xdr:colOff>
      <xdr:row>95</xdr:row>
      <xdr:rowOff>174600</xdr:rowOff>
    </xdr:from>
    <xdr:to>
      <xdr:col>1</xdr:col>
      <xdr:colOff>1531440</xdr:colOff>
      <xdr:row>95</xdr:row>
      <xdr:rowOff>1302120</xdr:rowOff>
    </xdr:to>
    <xdr:pic>
      <xdr:nvPicPr>
        <xdr:cNvPr id="165" name="图片 9" descr=""/>
        <xdr:cNvPicPr/>
      </xdr:nvPicPr>
      <xdr:blipFill>
        <a:blip r:embed="rId76"/>
        <a:stretch/>
      </xdr:blipFill>
      <xdr:spPr>
        <a:xfrm>
          <a:off x="1808280" y="127930320"/>
          <a:ext cx="1438200" cy="11275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128880</xdr:colOff>
      <xdr:row>96</xdr:row>
      <xdr:rowOff>176040</xdr:rowOff>
    </xdr:from>
    <xdr:to>
      <xdr:col>1</xdr:col>
      <xdr:colOff>1567080</xdr:colOff>
      <xdr:row>96</xdr:row>
      <xdr:rowOff>1310040</xdr:rowOff>
    </xdr:to>
    <xdr:pic>
      <xdr:nvPicPr>
        <xdr:cNvPr id="166" name="图片 10" descr=""/>
        <xdr:cNvPicPr/>
      </xdr:nvPicPr>
      <xdr:blipFill>
        <a:blip r:embed="rId77"/>
        <a:stretch/>
      </xdr:blipFill>
      <xdr:spPr>
        <a:xfrm>
          <a:off x="1843920" y="129284280"/>
          <a:ext cx="1438200" cy="11340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76320</xdr:colOff>
      <xdr:row>97</xdr:row>
      <xdr:rowOff>191160</xdr:rowOff>
    </xdr:from>
    <xdr:to>
      <xdr:col>1</xdr:col>
      <xdr:colOff>1514520</xdr:colOff>
      <xdr:row>97</xdr:row>
      <xdr:rowOff>1336320</xdr:rowOff>
    </xdr:to>
    <xdr:pic>
      <xdr:nvPicPr>
        <xdr:cNvPr id="167" name="图片 11" descr=""/>
        <xdr:cNvPicPr/>
      </xdr:nvPicPr>
      <xdr:blipFill>
        <a:blip r:embed="rId78"/>
        <a:stretch/>
      </xdr:blipFill>
      <xdr:spPr>
        <a:xfrm>
          <a:off x="1791360" y="130651920"/>
          <a:ext cx="1438200" cy="11451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111240</xdr:colOff>
      <xdr:row>98</xdr:row>
      <xdr:rowOff>176040</xdr:rowOff>
    </xdr:from>
    <xdr:to>
      <xdr:col>1</xdr:col>
      <xdr:colOff>1549440</xdr:colOff>
      <xdr:row>98</xdr:row>
      <xdr:rowOff>1317600</xdr:rowOff>
    </xdr:to>
    <xdr:pic>
      <xdr:nvPicPr>
        <xdr:cNvPr id="168" name="图片 13" descr=""/>
        <xdr:cNvPicPr/>
      </xdr:nvPicPr>
      <xdr:blipFill>
        <a:blip r:embed="rId79"/>
        <a:stretch/>
      </xdr:blipFill>
      <xdr:spPr>
        <a:xfrm>
          <a:off x="1826280" y="131989320"/>
          <a:ext cx="1438200" cy="11415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76320</xdr:colOff>
      <xdr:row>99</xdr:row>
      <xdr:rowOff>195120</xdr:rowOff>
    </xdr:from>
    <xdr:to>
      <xdr:col>1</xdr:col>
      <xdr:colOff>1514520</xdr:colOff>
      <xdr:row>99</xdr:row>
      <xdr:rowOff>1313640</xdr:rowOff>
    </xdr:to>
    <xdr:pic>
      <xdr:nvPicPr>
        <xdr:cNvPr id="169" name="图片 14" descr=""/>
        <xdr:cNvPicPr/>
      </xdr:nvPicPr>
      <xdr:blipFill>
        <a:blip r:embed="rId80"/>
        <a:stretch/>
      </xdr:blipFill>
      <xdr:spPr>
        <a:xfrm>
          <a:off x="1791360" y="133360920"/>
          <a:ext cx="1438200" cy="11185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59040</xdr:colOff>
      <xdr:row>100</xdr:row>
      <xdr:rowOff>208440</xdr:rowOff>
    </xdr:from>
    <xdr:to>
      <xdr:col>1</xdr:col>
      <xdr:colOff>1497240</xdr:colOff>
      <xdr:row>100</xdr:row>
      <xdr:rowOff>1346040</xdr:rowOff>
    </xdr:to>
    <xdr:pic>
      <xdr:nvPicPr>
        <xdr:cNvPr id="170" name="图片 1" descr=""/>
        <xdr:cNvPicPr/>
      </xdr:nvPicPr>
      <xdr:blipFill>
        <a:blip r:embed="rId81"/>
        <a:stretch/>
      </xdr:blipFill>
      <xdr:spPr>
        <a:xfrm>
          <a:off x="1774080" y="134726760"/>
          <a:ext cx="1438200" cy="11376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147960</xdr:colOff>
      <xdr:row>49</xdr:row>
      <xdr:rowOff>87120</xdr:rowOff>
    </xdr:from>
    <xdr:to>
      <xdr:col>1</xdr:col>
      <xdr:colOff>1588680</xdr:colOff>
      <xdr:row>50</xdr:row>
      <xdr:rowOff>297720</xdr:rowOff>
    </xdr:to>
    <xdr:pic>
      <xdr:nvPicPr>
        <xdr:cNvPr id="171" name="图片 10" descr="1120d82ce22f7c54a1756974fedf7fab_"/>
        <xdr:cNvPicPr/>
      </xdr:nvPicPr>
      <xdr:blipFill>
        <a:blip r:embed="rId82"/>
        <a:stretch/>
      </xdr:blipFill>
      <xdr:spPr>
        <a:xfrm>
          <a:off x="1863000" y="65625480"/>
          <a:ext cx="1440720" cy="15631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136440</xdr:colOff>
      <xdr:row>50</xdr:row>
      <xdr:rowOff>146520</xdr:rowOff>
    </xdr:from>
    <xdr:to>
      <xdr:col>1</xdr:col>
      <xdr:colOff>1438560</xdr:colOff>
      <xdr:row>51</xdr:row>
      <xdr:rowOff>242280</xdr:rowOff>
    </xdr:to>
    <xdr:pic>
      <xdr:nvPicPr>
        <xdr:cNvPr id="172" name="图片 11" descr="c5af8ccfe6a1763a4aa555a52746553c_"/>
        <xdr:cNvPicPr/>
      </xdr:nvPicPr>
      <xdr:blipFill>
        <a:blip r:embed="rId83"/>
        <a:stretch/>
      </xdr:blipFill>
      <xdr:spPr>
        <a:xfrm>
          <a:off x="1851480" y="67037400"/>
          <a:ext cx="1302120" cy="1448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150480</xdr:colOff>
      <xdr:row>51</xdr:row>
      <xdr:rowOff>90720</xdr:rowOff>
    </xdr:from>
    <xdr:to>
      <xdr:col>1</xdr:col>
      <xdr:colOff>1503360</xdr:colOff>
      <xdr:row>52</xdr:row>
      <xdr:rowOff>191520</xdr:rowOff>
    </xdr:to>
    <xdr:pic>
      <xdr:nvPicPr>
        <xdr:cNvPr id="173" name="图片 14" descr="2f01e799b6f326eb9b16b498cc1c48c7_"/>
        <xdr:cNvPicPr/>
      </xdr:nvPicPr>
      <xdr:blipFill>
        <a:blip r:embed="rId84"/>
        <a:stretch/>
      </xdr:blipFill>
      <xdr:spPr>
        <a:xfrm>
          <a:off x="1865520" y="68334120"/>
          <a:ext cx="1352880" cy="1453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275040</xdr:colOff>
      <xdr:row>52</xdr:row>
      <xdr:rowOff>64080</xdr:rowOff>
    </xdr:from>
    <xdr:to>
      <xdr:col>1</xdr:col>
      <xdr:colOff>1434240</xdr:colOff>
      <xdr:row>53</xdr:row>
      <xdr:rowOff>258120</xdr:rowOff>
    </xdr:to>
    <xdr:pic>
      <xdr:nvPicPr>
        <xdr:cNvPr id="174" name="图片 55" descr="f26dd18abe825393b5448a526dbc3d9d_"/>
        <xdr:cNvPicPr/>
      </xdr:nvPicPr>
      <xdr:blipFill>
        <a:blip r:embed="rId85"/>
        <a:stretch/>
      </xdr:blipFill>
      <xdr:spPr>
        <a:xfrm>
          <a:off x="1990080" y="69660000"/>
          <a:ext cx="1159200" cy="1546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150480</xdr:colOff>
      <xdr:row>53</xdr:row>
      <xdr:rowOff>35640</xdr:rowOff>
    </xdr:from>
    <xdr:to>
      <xdr:col>1</xdr:col>
      <xdr:colOff>1568160</xdr:colOff>
      <xdr:row>54</xdr:row>
      <xdr:rowOff>250200</xdr:rowOff>
    </xdr:to>
    <xdr:pic>
      <xdr:nvPicPr>
        <xdr:cNvPr id="175" name="图片 56" descr="dbe2df07dc0a87d4614ac9ca13227371_"/>
        <xdr:cNvPicPr/>
      </xdr:nvPicPr>
      <xdr:blipFill>
        <a:blip r:embed="rId86"/>
        <a:stretch/>
      </xdr:blipFill>
      <xdr:spPr>
        <a:xfrm>
          <a:off x="1865520" y="70984080"/>
          <a:ext cx="1417680" cy="1567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108720</xdr:colOff>
      <xdr:row>54</xdr:row>
      <xdr:rowOff>78120</xdr:rowOff>
    </xdr:from>
    <xdr:to>
      <xdr:col>1</xdr:col>
      <xdr:colOff>1529640</xdr:colOff>
      <xdr:row>55</xdr:row>
      <xdr:rowOff>254520</xdr:rowOff>
    </xdr:to>
    <xdr:pic>
      <xdr:nvPicPr>
        <xdr:cNvPr id="176" name="图片 57" descr="685daa42744dbe74a2548bb4419a7846_"/>
        <xdr:cNvPicPr/>
      </xdr:nvPicPr>
      <xdr:blipFill>
        <a:blip r:embed="rId87"/>
        <a:stretch/>
      </xdr:blipFill>
      <xdr:spPr>
        <a:xfrm>
          <a:off x="1823760" y="72379080"/>
          <a:ext cx="1420920" cy="15289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150480</xdr:colOff>
      <xdr:row>55</xdr:row>
      <xdr:rowOff>77400</xdr:rowOff>
    </xdr:from>
    <xdr:to>
      <xdr:col>1</xdr:col>
      <xdr:colOff>1607400</xdr:colOff>
      <xdr:row>56</xdr:row>
      <xdr:rowOff>270360</xdr:rowOff>
    </xdr:to>
    <xdr:pic>
      <xdr:nvPicPr>
        <xdr:cNvPr id="177" name="图片 59" descr="f619284752e79675cfc483f22e5a8c11_"/>
        <xdr:cNvPicPr/>
      </xdr:nvPicPr>
      <xdr:blipFill>
        <a:blip r:embed="rId88"/>
        <a:stretch/>
      </xdr:blipFill>
      <xdr:spPr>
        <a:xfrm>
          <a:off x="1865520" y="73730880"/>
          <a:ext cx="1456920" cy="1545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164520</xdr:colOff>
      <xdr:row>56</xdr:row>
      <xdr:rowOff>64080</xdr:rowOff>
    </xdr:from>
    <xdr:to>
      <xdr:col>1</xdr:col>
      <xdr:colOff>1612800</xdr:colOff>
      <xdr:row>57</xdr:row>
      <xdr:rowOff>249840</xdr:rowOff>
    </xdr:to>
    <xdr:pic>
      <xdr:nvPicPr>
        <xdr:cNvPr id="178" name="图片 60" descr="84c1215ce2a83bbdd078f9bb8de83447_"/>
        <xdr:cNvPicPr/>
      </xdr:nvPicPr>
      <xdr:blipFill>
        <a:blip r:embed="rId89"/>
        <a:stretch/>
      </xdr:blipFill>
      <xdr:spPr>
        <a:xfrm>
          <a:off x="1879560" y="75070440"/>
          <a:ext cx="1448280" cy="1538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164520</xdr:colOff>
      <xdr:row>57</xdr:row>
      <xdr:rowOff>119520</xdr:rowOff>
    </xdr:from>
    <xdr:to>
      <xdr:col>1</xdr:col>
      <xdr:colOff>1543320</xdr:colOff>
      <xdr:row>58</xdr:row>
      <xdr:rowOff>304560</xdr:rowOff>
    </xdr:to>
    <xdr:pic>
      <xdr:nvPicPr>
        <xdr:cNvPr id="179" name="图片 61" descr="f568668f5be7b87c60c67cdcf3b0f885_"/>
        <xdr:cNvPicPr/>
      </xdr:nvPicPr>
      <xdr:blipFill>
        <a:blip r:embed="rId90"/>
        <a:stretch/>
      </xdr:blipFill>
      <xdr:spPr>
        <a:xfrm>
          <a:off x="1879560" y="76478400"/>
          <a:ext cx="1378800" cy="1537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109800</xdr:colOff>
      <xdr:row>58</xdr:row>
      <xdr:rowOff>50040</xdr:rowOff>
    </xdr:from>
    <xdr:to>
      <xdr:col>1</xdr:col>
      <xdr:colOff>1689480</xdr:colOff>
      <xdr:row>59</xdr:row>
      <xdr:rowOff>318600</xdr:rowOff>
    </xdr:to>
    <xdr:pic>
      <xdr:nvPicPr>
        <xdr:cNvPr id="180" name="图片 62" descr="5c916ec4c3ce7ba5cbdabd393f3cffa5_"/>
        <xdr:cNvPicPr/>
      </xdr:nvPicPr>
      <xdr:blipFill>
        <a:blip r:embed="rId91"/>
        <a:stretch/>
      </xdr:blipFill>
      <xdr:spPr>
        <a:xfrm>
          <a:off x="1824840" y="77761440"/>
          <a:ext cx="1579680" cy="1621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192240</xdr:colOff>
      <xdr:row>59</xdr:row>
      <xdr:rowOff>90720</xdr:rowOff>
    </xdr:from>
    <xdr:to>
      <xdr:col>1</xdr:col>
      <xdr:colOff>1571760</xdr:colOff>
      <xdr:row>60</xdr:row>
      <xdr:rowOff>279000</xdr:rowOff>
    </xdr:to>
    <xdr:pic>
      <xdr:nvPicPr>
        <xdr:cNvPr id="181" name="图片 63" descr="3203d5919a409c7ce613ab1af3c6badf_"/>
        <xdr:cNvPicPr/>
      </xdr:nvPicPr>
      <xdr:blipFill>
        <a:blip r:embed="rId92"/>
        <a:stretch/>
      </xdr:blipFill>
      <xdr:spPr>
        <a:xfrm>
          <a:off x="1907280" y="79154640"/>
          <a:ext cx="1379520" cy="1540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122400</xdr:colOff>
      <xdr:row>60</xdr:row>
      <xdr:rowOff>64080</xdr:rowOff>
    </xdr:from>
    <xdr:to>
      <xdr:col>1</xdr:col>
      <xdr:colOff>1598400</xdr:colOff>
      <xdr:row>61</xdr:row>
      <xdr:rowOff>253800</xdr:rowOff>
    </xdr:to>
    <xdr:pic>
      <xdr:nvPicPr>
        <xdr:cNvPr id="182" name="图片 64" descr="a6bd925860a70ac847c13dca38b17fe1_"/>
        <xdr:cNvPicPr/>
      </xdr:nvPicPr>
      <xdr:blipFill>
        <a:blip r:embed="rId93"/>
        <a:stretch/>
      </xdr:blipFill>
      <xdr:spPr>
        <a:xfrm>
          <a:off x="1837440" y="80480520"/>
          <a:ext cx="1476000" cy="15422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177840</xdr:colOff>
      <xdr:row>61</xdr:row>
      <xdr:rowOff>63000</xdr:rowOff>
    </xdr:from>
    <xdr:to>
      <xdr:col>1</xdr:col>
      <xdr:colOff>1621080</xdr:colOff>
      <xdr:row>62</xdr:row>
      <xdr:rowOff>251280</xdr:rowOff>
    </xdr:to>
    <xdr:pic>
      <xdr:nvPicPr>
        <xdr:cNvPr id="183" name="图片 65" descr="a954205037a902676cf2e69592540245_"/>
        <xdr:cNvPicPr/>
      </xdr:nvPicPr>
      <xdr:blipFill>
        <a:blip r:embed="rId94"/>
        <a:stretch/>
      </xdr:blipFill>
      <xdr:spPr>
        <a:xfrm>
          <a:off x="1892880" y="81831960"/>
          <a:ext cx="1443240" cy="1540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233640</xdr:colOff>
      <xdr:row>62</xdr:row>
      <xdr:rowOff>64080</xdr:rowOff>
    </xdr:from>
    <xdr:to>
      <xdr:col>1</xdr:col>
      <xdr:colOff>1598760</xdr:colOff>
      <xdr:row>63</xdr:row>
      <xdr:rowOff>287280</xdr:rowOff>
    </xdr:to>
    <xdr:pic>
      <xdr:nvPicPr>
        <xdr:cNvPr id="184" name="图片 66" descr="e52e5e439fc46487660e225ebe55fb49_"/>
        <xdr:cNvPicPr/>
      </xdr:nvPicPr>
      <xdr:blipFill>
        <a:blip r:embed="rId95"/>
        <a:stretch/>
      </xdr:blipFill>
      <xdr:spPr>
        <a:xfrm>
          <a:off x="1948680" y="83185560"/>
          <a:ext cx="1365120" cy="1575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123120</xdr:colOff>
      <xdr:row>63</xdr:row>
      <xdr:rowOff>77400</xdr:rowOff>
    </xdr:from>
    <xdr:to>
      <xdr:col>1</xdr:col>
      <xdr:colOff>1585800</xdr:colOff>
      <xdr:row>64</xdr:row>
      <xdr:rowOff>257400</xdr:rowOff>
    </xdr:to>
    <xdr:pic>
      <xdr:nvPicPr>
        <xdr:cNvPr id="185" name="图片 67" descr="455dde65a2fb6e8395ce865bce32af51_"/>
        <xdr:cNvPicPr/>
      </xdr:nvPicPr>
      <xdr:blipFill>
        <a:blip r:embed="rId96"/>
        <a:stretch/>
      </xdr:blipFill>
      <xdr:spPr>
        <a:xfrm>
          <a:off x="1838160" y="84551400"/>
          <a:ext cx="1462680" cy="1532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205920</xdr:colOff>
      <xdr:row>64</xdr:row>
      <xdr:rowOff>50040</xdr:rowOff>
    </xdr:from>
    <xdr:to>
      <xdr:col>1</xdr:col>
      <xdr:colOff>1647000</xdr:colOff>
      <xdr:row>65</xdr:row>
      <xdr:rowOff>230040</xdr:rowOff>
    </xdr:to>
    <xdr:pic>
      <xdr:nvPicPr>
        <xdr:cNvPr id="186" name="图片 68" descr="2ed92bc44b8abd9f98ddec181ce3ded4_"/>
        <xdr:cNvPicPr/>
      </xdr:nvPicPr>
      <xdr:blipFill>
        <a:blip r:embed="rId97"/>
        <a:stretch/>
      </xdr:blipFill>
      <xdr:spPr>
        <a:xfrm>
          <a:off x="1920960" y="85876560"/>
          <a:ext cx="1441080" cy="1532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122400</xdr:colOff>
      <xdr:row>65</xdr:row>
      <xdr:rowOff>90720</xdr:rowOff>
    </xdr:from>
    <xdr:to>
      <xdr:col>1</xdr:col>
      <xdr:colOff>1554840</xdr:colOff>
      <xdr:row>66</xdr:row>
      <xdr:rowOff>263880</xdr:rowOff>
    </xdr:to>
    <xdr:pic>
      <xdr:nvPicPr>
        <xdr:cNvPr id="187" name="图片 69" descr="f33213abb2d8bf723183201d1062f43c_"/>
        <xdr:cNvPicPr/>
      </xdr:nvPicPr>
      <xdr:blipFill>
        <a:blip r:embed="rId98"/>
        <a:stretch/>
      </xdr:blipFill>
      <xdr:spPr>
        <a:xfrm>
          <a:off x="1837440" y="87269760"/>
          <a:ext cx="1432440" cy="1525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150480</xdr:colOff>
      <xdr:row>66</xdr:row>
      <xdr:rowOff>78120</xdr:rowOff>
    </xdr:from>
    <xdr:to>
      <xdr:col>1</xdr:col>
      <xdr:colOff>1556280</xdr:colOff>
      <xdr:row>67</xdr:row>
      <xdr:rowOff>241560</xdr:rowOff>
    </xdr:to>
    <xdr:pic>
      <xdr:nvPicPr>
        <xdr:cNvPr id="188" name="图片 71" descr="81c8c445613f9ea94a24f33450202152_"/>
        <xdr:cNvPicPr/>
      </xdr:nvPicPr>
      <xdr:blipFill>
        <a:blip r:embed="rId99"/>
        <a:stretch/>
      </xdr:blipFill>
      <xdr:spPr>
        <a:xfrm>
          <a:off x="1865520" y="88609680"/>
          <a:ext cx="1405800" cy="1515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164520</xdr:colOff>
      <xdr:row>67</xdr:row>
      <xdr:rowOff>90000</xdr:rowOff>
    </xdr:from>
    <xdr:to>
      <xdr:col>1</xdr:col>
      <xdr:colOff>1650240</xdr:colOff>
      <xdr:row>68</xdr:row>
      <xdr:rowOff>245520</xdr:rowOff>
    </xdr:to>
    <xdr:pic>
      <xdr:nvPicPr>
        <xdr:cNvPr id="189" name="图片 72" descr="1cf35d15650e0dcdc974638220a426df_"/>
        <xdr:cNvPicPr/>
      </xdr:nvPicPr>
      <xdr:blipFill>
        <a:blip r:embed="rId100"/>
        <a:stretch/>
      </xdr:blipFill>
      <xdr:spPr>
        <a:xfrm>
          <a:off x="1879560" y="89974080"/>
          <a:ext cx="1485720" cy="150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75240</xdr:colOff>
      <xdr:row>4</xdr:row>
      <xdr:rowOff>85680</xdr:rowOff>
    </xdr:from>
    <xdr:to>
      <xdr:col>1</xdr:col>
      <xdr:colOff>1197720</xdr:colOff>
      <xdr:row>4</xdr:row>
      <xdr:rowOff>864720</xdr:rowOff>
    </xdr:to>
    <xdr:pic>
      <xdr:nvPicPr>
        <xdr:cNvPr id="190" name="Imagen 307" descr=""/>
        <xdr:cNvPicPr/>
      </xdr:nvPicPr>
      <xdr:blipFill>
        <a:blip r:embed="rId101"/>
        <a:stretch/>
      </xdr:blipFill>
      <xdr:spPr>
        <a:xfrm>
          <a:off x="1790280" y="4759200"/>
          <a:ext cx="1122480" cy="779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103320</xdr:colOff>
      <xdr:row>14</xdr:row>
      <xdr:rowOff>87480</xdr:rowOff>
    </xdr:from>
    <xdr:to>
      <xdr:col>1</xdr:col>
      <xdr:colOff>1264680</xdr:colOff>
      <xdr:row>14</xdr:row>
      <xdr:rowOff>823680</xdr:rowOff>
    </xdr:to>
    <xdr:pic>
      <xdr:nvPicPr>
        <xdr:cNvPr id="191" name="Imagen 308" descr=""/>
        <xdr:cNvPicPr/>
      </xdr:nvPicPr>
      <xdr:blipFill>
        <a:blip r:embed="rId102"/>
        <a:stretch/>
      </xdr:blipFill>
      <xdr:spPr>
        <a:xfrm>
          <a:off x="1818360" y="18286560"/>
          <a:ext cx="1161360" cy="736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</xdr:col>
      <xdr:colOff>88200</xdr:colOff>
      <xdr:row>19</xdr:row>
      <xdr:rowOff>70560</xdr:rowOff>
    </xdr:from>
    <xdr:to>
      <xdr:col>1</xdr:col>
      <xdr:colOff>816120</xdr:colOff>
      <xdr:row>20</xdr:row>
      <xdr:rowOff>19440</xdr:rowOff>
    </xdr:to>
    <xdr:pic>
      <xdr:nvPicPr>
        <xdr:cNvPr id="192" name="图片 179" descr=""/>
        <xdr:cNvPicPr/>
      </xdr:nvPicPr>
      <xdr:blipFill>
        <a:blip r:embed="rId1"/>
        <a:stretch/>
      </xdr:blipFill>
      <xdr:spPr>
        <a:xfrm>
          <a:off x="1057320" y="14046120"/>
          <a:ext cx="727920" cy="6919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57960</xdr:colOff>
      <xdr:row>29</xdr:row>
      <xdr:rowOff>41760</xdr:rowOff>
    </xdr:from>
    <xdr:to>
      <xdr:col>1</xdr:col>
      <xdr:colOff>808920</xdr:colOff>
      <xdr:row>30</xdr:row>
      <xdr:rowOff>69120</xdr:rowOff>
    </xdr:to>
    <xdr:pic>
      <xdr:nvPicPr>
        <xdr:cNvPr id="193" name="图片 181" descr=""/>
        <xdr:cNvPicPr/>
      </xdr:nvPicPr>
      <xdr:blipFill>
        <a:blip r:embed="rId2"/>
        <a:stretch/>
      </xdr:blipFill>
      <xdr:spPr>
        <a:xfrm>
          <a:off x="1027080" y="21447000"/>
          <a:ext cx="750960" cy="7704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58320</xdr:colOff>
      <xdr:row>34</xdr:row>
      <xdr:rowOff>65520</xdr:rowOff>
    </xdr:from>
    <xdr:to>
      <xdr:col>1</xdr:col>
      <xdr:colOff>807840</xdr:colOff>
      <xdr:row>35</xdr:row>
      <xdr:rowOff>118440</xdr:rowOff>
    </xdr:to>
    <xdr:pic>
      <xdr:nvPicPr>
        <xdr:cNvPr id="194" name="图片 182" descr=""/>
        <xdr:cNvPicPr/>
      </xdr:nvPicPr>
      <xdr:blipFill>
        <a:blip r:embed="rId3"/>
        <a:stretch/>
      </xdr:blipFill>
      <xdr:spPr>
        <a:xfrm>
          <a:off x="1027440" y="25185600"/>
          <a:ext cx="749520" cy="7956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65880</xdr:colOff>
      <xdr:row>35</xdr:row>
      <xdr:rowOff>65880</xdr:rowOff>
    </xdr:from>
    <xdr:to>
      <xdr:col>1</xdr:col>
      <xdr:colOff>810360</xdr:colOff>
      <xdr:row>36</xdr:row>
      <xdr:rowOff>86400</xdr:rowOff>
    </xdr:to>
    <xdr:pic>
      <xdr:nvPicPr>
        <xdr:cNvPr id="195" name="图片 183" descr=""/>
        <xdr:cNvPicPr/>
      </xdr:nvPicPr>
      <xdr:blipFill>
        <a:blip r:embed="rId4"/>
        <a:stretch/>
      </xdr:blipFill>
      <xdr:spPr>
        <a:xfrm>
          <a:off x="1035000" y="25928640"/>
          <a:ext cx="744480" cy="7635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43200</xdr:colOff>
      <xdr:row>36</xdr:row>
      <xdr:rowOff>74160</xdr:rowOff>
    </xdr:from>
    <xdr:to>
      <xdr:col>1</xdr:col>
      <xdr:colOff>804240</xdr:colOff>
      <xdr:row>37</xdr:row>
      <xdr:rowOff>59040</xdr:rowOff>
    </xdr:to>
    <xdr:pic>
      <xdr:nvPicPr>
        <xdr:cNvPr id="196" name="图片 184" descr=""/>
        <xdr:cNvPicPr/>
      </xdr:nvPicPr>
      <xdr:blipFill>
        <a:blip r:embed="rId5"/>
        <a:stretch/>
      </xdr:blipFill>
      <xdr:spPr>
        <a:xfrm>
          <a:off x="1012320" y="26679960"/>
          <a:ext cx="761040" cy="7279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87480</xdr:colOff>
      <xdr:row>37</xdr:row>
      <xdr:rowOff>54720</xdr:rowOff>
    </xdr:from>
    <xdr:to>
      <xdr:col>1</xdr:col>
      <xdr:colOff>816840</xdr:colOff>
      <xdr:row>38</xdr:row>
      <xdr:rowOff>56520</xdr:rowOff>
    </xdr:to>
    <xdr:pic>
      <xdr:nvPicPr>
        <xdr:cNvPr id="197" name="图片 185" descr=""/>
        <xdr:cNvPicPr/>
      </xdr:nvPicPr>
      <xdr:blipFill>
        <a:blip r:embed="rId6"/>
        <a:stretch/>
      </xdr:blipFill>
      <xdr:spPr>
        <a:xfrm>
          <a:off x="1056600" y="27403560"/>
          <a:ext cx="729360" cy="7448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73080</xdr:colOff>
      <xdr:row>38</xdr:row>
      <xdr:rowOff>23040</xdr:rowOff>
    </xdr:from>
    <xdr:to>
      <xdr:col>1</xdr:col>
      <xdr:colOff>819360</xdr:colOff>
      <xdr:row>38</xdr:row>
      <xdr:rowOff>741600</xdr:rowOff>
    </xdr:to>
    <xdr:pic>
      <xdr:nvPicPr>
        <xdr:cNvPr id="198" name="图片 186" descr=""/>
        <xdr:cNvPicPr/>
      </xdr:nvPicPr>
      <xdr:blipFill>
        <a:blip r:embed="rId7"/>
        <a:stretch/>
      </xdr:blipFill>
      <xdr:spPr>
        <a:xfrm>
          <a:off x="1042200" y="28114920"/>
          <a:ext cx="746280" cy="7185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43920</xdr:colOff>
      <xdr:row>39</xdr:row>
      <xdr:rowOff>23400</xdr:rowOff>
    </xdr:from>
    <xdr:to>
      <xdr:col>1</xdr:col>
      <xdr:colOff>803880</xdr:colOff>
      <xdr:row>40</xdr:row>
      <xdr:rowOff>1440</xdr:rowOff>
    </xdr:to>
    <xdr:pic>
      <xdr:nvPicPr>
        <xdr:cNvPr id="199" name="图片 187" descr=""/>
        <xdr:cNvPicPr/>
      </xdr:nvPicPr>
      <xdr:blipFill>
        <a:blip r:embed="rId8"/>
        <a:stretch/>
      </xdr:blipFill>
      <xdr:spPr>
        <a:xfrm>
          <a:off x="1013040" y="28857960"/>
          <a:ext cx="759960" cy="72108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35640</xdr:colOff>
      <xdr:row>41</xdr:row>
      <xdr:rowOff>24840</xdr:rowOff>
    </xdr:from>
    <xdr:to>
      <xdr:col>1</xdr:col>
      <xdr:colOff>803880</xdr:colOff>
      <xdr:row>41</xdr:row>
      <xdr:rowOff>742320</xdr:rowOff>
    </xdr:to>
    <xdr:pic>
      <xdr:nvPicPr>
        <xdr:cNvPr id="200" name="图片 188" descr=""/>
        <xdr:cNvPicPr/>
      </xdr:nvPicPr>
      <xdr:blipFill>
        <a:blip r:embed="rId9"/>
        <a:stretch/>
      </xdr:blipFill>
      <xdr:spPr>
        <a:xfrm>
          <a:off x="1004760" y="30345480"/>
          <a:ext cx="768240" cy="71748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117360</xdr:colOff>
      <xdr:row>42</xdr:row>
      <xdr:rowOff>45720</xdr:rowOff>
    </xdr:from>
    <xdr:to>
      <xdr:col>1</xdr:col>
      <xdr:colOff>825120</xdr:colOff>
      <xdr:row>43</xdr:row>
      <xdr:rowOff>1440</xdr:rowOff>
    </xdr:to>
    <xdr:pic>
      <xdr:nvPicPr>
        <xdr:cNvPr id="201" name="图片 189" descr=""/>
        <xdr:cNvPicPr/>
      </xdr:nvPicPr>
      <xdr:blipFill>
        <a:blip r:embed="rId10"/>
        <a:stretch/>
      </xdr:blipFill>
      <xdr:spPr>
        <a:xfrm>
          <a:off x="1086480" y="31109400"/>
          <a:ext cx="707760" cy="6984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102240</xdr:colOff>
      <xdr:row>40</xdr:row>
      <xdr:rowOff>30960</xdr:rowOff>
    </xdr:from>
    <xdr:to>
      <xdr:col>1</xdr:col>
      <xdr:colOff>821520</xdr:colOff>
      <xdr:row>41</xdr:row>
      <xdr:rowOff>36360</xdr:rowOff>
    </xdr:to>
    <xdr:pic>
      <xdr:nvPicPr>
        <xdr:cNvPr id="202" name="图片 191" descr="bf4423c1df3a33f1b77c5e51ae32c09"/>
        <xdr:cNvPicPr/>
      </xdr:nvPicPr>
      <xdr:blipFill>
        <a:blip r:embed="rId11"/>
        <a:stretch/>
      </xdr:blipFill>
      <xdr:spPr>
        <a:xfrm>
          <a:off x="1071360" y="29608560"/>
          <a:ext cx="719280" cy="748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50040</xdr:colOff>
      <xdr:row>49</xdr:row>
      <xdr:rowOff>41760</xdr:rowOff>
    </xdr:from>
    <xdr:to>
      <xdr:col>1</xdr:col>
      <xdr:colOff>806040</xdr:colOff>
      <xdr:row>50</xdr:row>
      <xdr:rowOff>91800</xdr:rowOff>
    </xdr:to>
    <xdr:pic>
      <xdr:nvPicPr>
        <xdr:cNvPr id="203" name="图片 192" descr="935efbe7be3fe26ab362f6313d17fa0"/>
        <xdr:cNvPicPr/>
      </xdr:nvPicPr>
      <xdr:blipFill>
        <a:blip r:embed="rId12"/>
        <a:stretch/>
      </xdr:blipFill>
      <xdr:spPr>
        <a:xfrm>
          <a:off x="1019160" y="36306000"/>
          <a:ext cx="756000" cy="793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110520</xdr:colOff>
      <xdr:row>51</xdr:row>
      <xdr:rowOff>65520</xdr:rowOff>
    </xdr:from>
    <xdr:to>
      <xdr:col>1</xdr:col>
      <xdr:colOff>823320</xdr:colOff>
      <xdr:row>52</xdr:row>
      <xdr:rowOff>78480</xdr:rowOff>
    </xdr:to>
    <xdr:pic>
      <xdr:nvPicPr>
        <xdr:cNvPr id="204" name="图片 195" descr="0128576f746a3713f75f2fbaccb7c3e"/>
        <xdr:cNvPicPr/>
      </xdr:nvPicPr>
      <xdr:blipFill>
        <a:blip r:embed="rId13"/>
        <a:stretch/>
      </xdr:blipFill>
      <xdr:spPr>
        <a:xfrm>
          <a:off x="1079640" y="37815480"/>
          <a:ext cx="712800" cy="756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43200</xdr:colOff>
      <xdr:row>50</xdr:row>
      <xdr:rowOff>59760</xdr:rowOff>
    </xdr:from>
    <xdr:to>
      <xdr:col>1</xdr:col>
      <xdr:colOff>804240</xdr:colOff>
      <xdr:row>51</xdr:row>
      <xdr:rowOff>9720</xdr:rowOff>
    </xdr:to>
    <xdr:pic>
      <xdr:nvPicPr>
        <xdr:cNvPr id="205" name="图片 197" descr="91bb807af31e38d3fdad9965941b198"/>
        <xdr:cNvPicPr/>
      </xdr:nvPicPr>
      <xdr:blipFill>
        <a:blip r:embed="rId14"/>
        <a:stretch/>
      </xdr:blipFill>
      <xdr:spPr>
        <a:xfrm>
          <a:off x="1012320" y="37067040"/>
          <a:ext cx="761040" cy="6926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79920</xdr:colOff>
      <xdr:row>52</xdr:row>
      <xdr:rowOff>34920</xdr:rowOff>
    </xdr:from>
    <xdr:to>
      <xdr:col>1</xdr:col>
      <xdr:colOff>814320</xdr:colOff>
      <xdr:row>53</xdr:row>
      <xdr:rowOff>19440</xdr:rowOff>
    </xdr:to>
    <xdr:pic>
      <xdr:nvPicPr>
        <xdr:cNvPr id="206" name="图片 199" descr="07ba1628e76511f4dcef09ab951d4a4"/>
        <xdr:cNvPicPr/>
      </xdr:nvPicPr>
      <xdr:blipFill>
        <a:blip r:embed="rId15"/>
        <a:stretch/>
      </xdr:blipFill>
      <xdr:spPr>
        <a:xfrm>
          <a:off x="1049040" y="38527920"/>
          <a:ext cx="734400" cy="727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36360</xdr:colOff>
      <xdr:row>53</xdr:row>
      <xdr:rowOff>28080</xdr:rowOff>
    </xdr:from>
    <xdr:to>
      <xdr:col>1</xdr:col>
      <xdr:colOff>802440</xdr:colOff>
      <xdr:row>54</xdr:row>
      <xdr:rowOff>44640</xdr:rowOff>
    </xdr:to>
    <xdr:pic>
      <xdr:nvPicPr>
        <xdr:cNvPr id="207" name="图片 200" descr="bb8eb0217f454272c3f9cc08d779562"/>
        <xdr:cNvPicPr/>
      </xdr:nvPicPr>
      <xdr:blipFill>
        <a:blip r:embed="rId16"/>
        <a:stretch/>
      </xdr:blipFill>
      <xdr:spPr>
        <a:xfrm>
          <a:off x="1005480" y="39264120"/>
          <a:ext cx="766080" cy="759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71640</xdr:colOff>
      <xdr:row>48</xdr:row>
      <xdr:rowOff>76680</xdr:rowOff>
    </xdr:from>
    <xdr:to>
      <xdr:col>1</xdr:col>
      <xdr:colOff>812520</xdr:colOff>
      <xdr:row>49</xdr:row>
      <xdr:rowOff>113040</xdr:rowOff>
    </xdr:to>
    <xdr:pic>
      <xdr:nvPicPr>
        <xdr:cNvPr id="208" name="图片 201" descr="a9a47dede65b8ddc5d34cf6cd4b683e"/>
        <xdr:cNvPicPr/>
      </xdr:nvPicPr>
      <xdr:blipFill>
        <a:blip r:embed="rId17"/>
        <a:stretch/>
      </xdr:blipFill>
      <xdr:spPr>
        <a:xfrm>
          <a:off x="1040760" y="35597880"/>
          <a:ext cx="740880" cy="7794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81360</xdr:colOff>
      <xdr:row>47</xdr:row>
      <xdr:rowOff>47160</xdr:rowOff>
    </xdr:from>
    <xdr:to>
      <xdr:col>1</xdr:col>
      <xdr:colOff>814680</xdr:colOff>
      <xdr:row>48</xdr:row>
      <xdr:rowOff>105840</xdr:rowOff>
    </xdr:to>
    <xdr:pic>
      <xdr:nvPicPr>
        <xdr:cNvPr id="209" name="图片 202" descr="6b8d65054b99749e7e3d334a672b731"/>
        <xdr:cNvPicPr/>
      </xdr:nvPicPr>
      <xdr:blipFill>
        <a:blip r:embed="rId18"/>
        <a:stretch/>
      </xdr:blipFill>
      <xdr:spPr>
        <a:xfrm>
          <a:off x="1050480" y="34825320"/>
          <a:ext cx="733320" cy="801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102240</xdr:colOff>
      <xdr:row>33</xdr:row>
      <xdr:rowOff>82440</xdr:rowOff>
    </xdr:from>
    <xdr:to>
      <xdr:col>1</xdr:col>
      <xdr:colOff>821520</xdr:colOff>
      <xdr:row>34</xdr:row>
      <xdr:rowOff>142920</xdr:rowOff>
    </xdr:to>
    <xdr:pic>
      <xdr:nvPicPr>
        <xdr:cNvPr id="210" name="图片 203" descr="62e0b3c4171c88c547f7980c3b52ef3"/>
        <xdr:cNvPicPr/>
      </xdr:nvPicPr>
      <xdr:blipFill>
        <a:blip r:embed="rId19"/>
        <a:stretch/>
      </xdr:blipFill>
      <xdr:spPr>
        <a:xfrm>
          <a:off x="1071360" y="24459480"/>
          <a:ext cx="719280" cy="803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73080</xdr:colOff>
      <xdr:row>32</xdr:row>
      <xdr:rowOff>74880</xdr:rowOff>
    </xdr:from>
    <xdr:to>
      <xdr:col>1</xdr:col>
      <xdr:colOff>812520</xdr:colOff>
      <xdr:row>33</xdr:row>
      <xdr:rowOff>110160</xdr:rowOff>
    </xdr:to>
    <xdr:pic>
      <xdr:nvPicPr>
        <xdr:cNvPr id="211" name="图片 204" descr="e74cdedd165f73bd67f0ea463fc8e1e"/>
        <xdr:cNvPicPr/>
      </xdr:nvPicPr>
      <xdr:blipFill>
        <a:blip r:embed="rId20"/>
        <a:stretch/>
      </xdr:blipFill>
      <xdr:spPr>
        <a:xfrm>
          <a:off x="1042200" y="23708880"/>
          <a:ext cx="739440" cy="778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51480</xdr:colOff>
      <xdr:row>31</xdr:row>
      <xdr:rowOff>59040</xdr:rowOff>
    </xdr:from>
    <xdr:to>
      <xdr:col>1</xdr:col>
      <xdr:colOff>806400</xdr:colOff>
      <xdr:row>32</xdr:row>
      <xdr:rowOff>80280</xdr:rowOff>
    </xdr:to>
    <xdr:pic>
      <xdr:nvPicPr>
        <xdr:cNvPr id="212" name="图片 205" descr="fce14fe738fa3f877293f7df8ab2414"/>
        <xdr:cNvPicPr/>
      </xdr:nvPicPr>
      <xdr:blipFill>
        <a:blip r:embed="rId21"/>
        <a:stretch/>
      </xdr:blipFill>
      <xdr:spPr>
        <a:xfrm>
          <a:off x="1020600" y="22950000"/>
          <a:ext cx="754920" cy="764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51480</xdr:colOff>
      <xdr:row>30</xdr:row>
      <xdr:rowOff>81360</xdr:rowOff>
    </xdr:from>
    <xdr:to>
      <xdr:col>1</xdr:col>
      <xdr:colOff>801360</xdr:colOff>
      <xdr:row>31</xdr:row>
      <xdr:rowOff>103320</xdr:rowOff>
    </xdr:to>
    <xdr:pic>
      <xdr:nvPicPr>
        <xdr:cNvPr id="213" name="图片 206" descr="15ac28569c66f2da9d74a49f0a781d1"/>
        <xdr:cNvPicPr/>
      </xdr:nvPicPr>
      <xdr:blipFill>
        <a:blip r:embed="rId22"/>
        <a:stretch/>
      </xdr:blipFill>
      <xdr:spPr>
        <a:xfrm>
          <a:off x="1020600" y="22229640"/>
          <a:ext cx="749880" cy="7646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28</xdr:row>
      <xdr:rowOff>22320</xdr:rowOff>
    </xdr:from>
    <xdr:to>
      <xdr:col>1</xdr:col>
      <xdr:colOff>1074240</xdr:colOff>
      <xdr:row>28</xdr:row>
      <xdr:rowOff>729720</xdr:rowOff>
    </xdr:to>
    <xdr:pic>
      <xdr:nvPicPr>
        <xdr:cNvPr id="214" name="图片 207" descr="2d10a9507682e764f45b8299f67d7b05_"/>
        <xdr:cNvPicPr/>
      </xdr:nvPicPr>
      <xdr:blipFill>
        <a:blip r:embed="rId23"/>
        <a:stretch/>
      </xdr:blipFill>
      <xdr:spPr>
        <a:xfrm>
          <a:off x="969120" y="20684520"/>
          <a:ext cx="1074240" cy="7074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58320</xdr:colOff>
      <xdr:row>25</xdr:row>
      <xdr:rowOff>56520</xdr:rowOff>
    </xdr:from>
    <xdr:to>
      <xdr:col>1</xdr:col>
      <xdr:colOff>900360</xdr:colOff>
      <xdr:row>26</xdr:row>
      <xdr:rowOff>158040</xdr:rowOff>
    </xdr:to>
    <xdr:pic>
      <xdr:nvPicPr>
        <xdr:cNvPr id="215" name="图片 208" descr="35057d2303d57447492ea4f5358521c"/>
        <xdr:cNvPicPr/>
      </xdr:nvPicPr>
      <xdr:blipFill>
        <a:blip r:embed="rId24"/>
        <a:stretch/>
      </xdr:blipFill>
      <xdr:spPr>
        <a:xfrm>
          <a:off x="1027440" y="18489960"/>
          <a:ext cx="842040" cy="844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43200</xdr:colOff>
      <xdr:row>24</xdr:row>
      <xdr:rowOff>52560</xdr:rowOff>
    </xdr:from>
    <xdr:to>
      <xdr:col>1</xdr:col>
      <xdr:colOff>867600</xdr:colOff>
      <xdr:row>25</xdr:row>
      <xdr:rowOff>176400</xdr:rowOff>
    </xdr:to>
    <xdr:pic>
      <xdr:nvPicPr>
        <xdr:cNvPr id="216" name="图片 209" descr="8fba6c2f97fa7c7eaacebe20cf4bacd"/>
        <xdr:cNvPicPr/>
      </xdr:nvPicPr>
      <xdr:blipFill>
        <a:blip r:embed="rId25"/>
        <a:stretch/>
      </xdr:blipFill>
      <xdr:spPr>
        <a:xfrm>
          <a:off x="1012320" y="17742960"/>
          <a:ext cx="824400" cy="8668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50040</xdr:colOff>
      <xdr:row>21</xdr:row>
      <xdr:rowOff>32400</xdr:rowOff>
    </xdr:from>
    <xdr:to>
      <xdr:col>1</xdr:col>
      <xdr:colOff>933480</xdr:colOff>
      <xdr:row>22</xdr:row>
      <xdr:rowOff>172440</xdr:rowOff>
    </xdr:to>
    <xdr:pic>
      <xdr:nvPicPr>
        <xdr:cNvPr id="217" name="图片 210" descr="283bff75a93e0acd4779c716904b1066_"/>
        <xdr:cNvPicPr/>
      </xdr:nvPicPr>
      <xdr:blipFill>
        <a:blip r:embed="rId26"/>
        <a:stretch/>
      </xdr:blipFill>
      <xdr:spPr>
        <a:xfrm>
          <a:off x="1019160" y="15494040"/>
          <a:ext cx="883440" cy="883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102240</xdr:colOff>
      <xdr:row>23</xdr:row>
      <xdr:rowOff>48240</xdr:rowOff>
    </xdr:from>
    <xdr:to>
      <xdr:col>1</xdr:col>
      <xdr:colOff>966960</xdr:colOff>
      <xdr:row>24</xdr:row>
      <xdr:rowOff>8280</xdr:rowOff>
    </xdr:to>
    <xdr:pic>
      <xdr:nvPicPr>
        <xdr:cNvPr id="218" name="图片 211" descr="db7df02f7b5f2591426f28abed58dc0d_"/>
        <xdr:cNvPicPr/>
      </xdr:nvPicPr>
      <xdr:blipFill>
        <a:blip r:embed="rId27"/>
        <a:stretch/>
      </xdr:blipFill>
      <xdr:spPr>
        <a:xfrm>
          <a:off x="1071360" y="16995600"/>
          <a:ext cx="864720" cy="703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51480</xdr:colOff>
      <xdr:row>22</xdr:row>
      <xdr:rowOff>57240</xdr:rowOff>
    </xdr:from>
    <xdr:to>
      <xdr:col>1</xdr:col>
      <xdr:colOff>806400</xdr:colOff>
      <xdr:row>23</xdr:row>
      <xdr:rowOff>145080</xdr:rowOff>
    </xdr:to>
    <xdr:pic>
      <xdr:nvPicPr>
        <xdr:cNvPr id="219" name="图片 212" descr="7034d9e3dd3706f9e091fa3f1ba3396b_"/>
        <xdr:cNvPicPr/>
      </xdr:nvPicPr>
      <xdr:blipFill>
        <a:blip r:embed="rId28"/>
        <a:stretch/>
      </xdr:blipFill>
      <xdr:spPr>
        <a:xfrm>
          <a:off x="1020600" y="16261920"/>
          <a:ext cx="754920" cy="830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57960</xdr:colOff>
      <xdr:row>20</xdr:row>
      <xdr:rowOff>52200</xdr:rowOff>
    </xdr:from>
    <xdr:to>
      <xdr:col>1</xdr:col>
      <xdr:colOff>1174320</xdr:colOff>
      <xdr:row>21</xdr:row>
      <xdr:rowOff>165960</xdr:rowOff>
    </xdr:to>
    <xdr:pic>
      <xdr:nvPicPr>
        <xdr:cNvPr id="220" name="图片 213" descr="88c2720f1de301a9500fe02696dccbe3_"/>
        <xdr:cNvPicPr/>
      </xdr:nvPicPr>
      <xdr:blipFill>
        <a:blip r:embed="rId29"/>
        <a:stretch/>
      </xdr:blipFill>
      <xdr:spPr>
        <a:xfrm>
          <a:off x="1027080" y="14770800"/>
          <a:ext cx="1116360" cy="856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38520</xdr:colOff>
      <xdr:row>43</xdr:row>
      <xdr:rowOff>53280</xdr:rowOff>
    </xdr:from>
    <xdr:to>
      <xdr:col>1</xdr:col>
      <xdr:colOff>798480</xdr:colOff>
      <xdr:row>44</xdr:row>
      <xdr:rowOff>42840</xdr:rowOff>
    </xdr:to>
    <xdr:pic>
      <xdr:nvPicPr>
        <xdr:cNvPr id="221" name="图片 214" descr="ac6a61a3ed27a092ad1099d5a868953"/>
        <xdr:cNvPicPr/>
      </xdr:nvPicPr>
      <xdr:blipFill>
        <a:blip r:embed="rId30"/>
        <a:stretch/>
      </xdr:blipFill>
      <xdr:spPr>
        <a:xfrm rot="16200000">
          <a:off x="1021320" y="31845960"/>
          <a:ext cx="732600" cy="759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43200</xdr:colOff>
      <xdr:row>44</xdr:row>
      <xdr:rowOff>24840</xdr:rowOff>
    </xdr:from>
    <xdr:to>
      <xdr:col>1</xdr:col>
      <xdr:colOff>822240</xdr:colOff>
      <xdr:row>44</xdr:row>
      <xdr:rowOff>741600</xdr:rowOff>
    </xdr:to>
    <xdr:pic>
      <xdr:nvPicPr>
        <xdr:cNvPr id="222" name="图片 215" descr="33876ce3a159b964b8862c73e145a32"/>
        <xdr:cNvPicPr/>
      </xdr:nvPicPr>
      <xdr:blipFill>
        <a:blip r:embed="rId31"/>
        <a:stretch/>
      </xdr:blipFill>
      <xdr:spPr>
        <a:xfrm>
          <a:off x="1012320" y="32574240"/>
          <a:ext cx="779040" cy="7167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102240</xdr:colOff>
      <xdr:row>45</xdr:row>
      <xdr:rowOff>28440</xdr:rowOff>
    </xdr:from>
    <xdr:to>
      <xdr:col>1</xdr:col>
      <xdr:colOff>821520</xdr:colOff>
      <xdr:row>46</xdr:row>
      <xdr:rowOff>29160</xdr:rowOff>
    </xdr:to>
    <xdr:pic>
      <xdr:nvPicPr>
        <xdr:cNvPr id="223" name="图片 216" descr="f25977110ee5ecf16b18c156b09e017"/>
        <xdr:cNvPicPr/>
      </xdr:nvPicPr>
      <xdr:blipFill>
        <a:blip r:embed="rId32"/>
        <a:stretch/>
      </xdr:blipFill>
      <xdr:spPr>
        <a:xfrm>
          <a:off x="1071360" y="33320880"/>
          <a:ext cx="719280" cy="7437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94680</xdr:colOff>
      <xdr:row>46</xdr:row>
      <xdr:rowOff>49680</xdr:rowOff>
    </xdr:from>
    <xdr:to>
      <xdr:col>1</xdr:col>
      <xdr:colOff>819000</xdr:colOff>
      <xdr:row>47</xdr:row>
      <xdr:rowOff>25920</xdr:rowOff>
    </xdr:to>
    <xdr:pic>
      <xdr:nvPicPr>
        <xdr:cNvPr id="224" name="图片 217" descr="8eb5fb8ed27323ad03966efd91dd3d8"/>
        <xdr:cNvPicPr/>
      </xdr:nvPicPr>
      <xdr:blipFill>
        <a:blip r:embed="rId33"/>
        <a:stretch/>
      </xdr:blipFill>
      <xdr:spPr>
        <a:xfrm>
          <a:off x="1063800" y="34085160"/>
          <a:ext cx="724320" cy="7189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88200</xdr:colOff>
      <xdr:row>60</xdr:row>
      <xdr:rowOff>73080</xdr:rowOff>
    </xdr:from>
    <xdr:to>
      <xdr:col>1</xdr:col>
      <xdr:colOff>816120</xdr:colOff>
      <xdr:row>61</xdr:row>
      <xdr:rowOff>129240</xdr:rowOff>
    </xdr:to>
    <xdr:pic>
      <xdr:nvPicPr>
        <xdr:cNvPr id="225" name="图片 218" descr="1001f944263c56d10dc2c3cc1835acb"/>
        <xdr:cNvPicPr/>
      </xdr:nvPicPr>
      <xdr:blipFill>
        <a:blip r:embed="rId34"/>
        <a:stretch/>
      </xdr:blipFill>
      <xdr:spPr>
        <a:xfrm>
          <a:off x="1057320" y="44509680"/>
          <a:ext cx="727920" cy="7992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73080</xdr:colOff>
      <xdr:row>56</xdr:row>
      <xdr:rowOff>122040</xdr:rowOff>
    </xdr:from>
    <xdr:to>
      <xdr:col>1</xdr:col>
      <xdr:colOff>812520</xdr:colOff>
      <xdr:row>57</xdr:row>
      <xdr:rowOff>205560</xdr:rowOff>
    </xdr:to>
    <xdr:pic>
      <xdr:nvPicPr>
        <xdr:cNvPr id="226" name="图片 221" descr="157fe3f8d2750b325831270c2d2a96b"/>
        <xdr:cNvPicPr/>
      </xdr:nvPicPr>
      <xdr:blipFill>
        <a:blip r:embed="rId35"/>
        <a:stretch/>
      </xdr:blipFill>
      <xdr:spPr>
        <a:xfrm>
          <a:off x="1042200" y="41586840"/>
          <a:ext cx="739440" cy="826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95760</xdr:colOff>
      <xdr:row>57</xdr:row>
      <xdr:rowOff>99720</xdr:rowOff>
    </xdr:from>
    <xdr:to>
      <xdr:col>1</xdr:col>
      <xdr:colOff>818640</xdr:colOff>
      <xdr:row>58</xdr:row>
      <xdr:rowOff>93960</xdr:rowOff>
    </xdr:to>
    <xdr:pic>
      <xdr:nvPicPr>
        <xdr:cNvPr id="227" name="图片 222" descr="0e2a6354a84f24209b9d504c383a01c"/>
        <xdr:cNvPicPr/>
      </xdr:nvPicPr>
      <xdr:blipFill>
        <a:blip r:embed="rId36"/>
        <a:stretch/>
      </xdr:blipFill>
      <xdr:spPr>
        <a:xfrm>
          <a:off x="1064880" y="42307560"/>
          <a:ext cx="722880" cy="737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125640</xdr:colOff>
      <xdr:row>55</xdr:row>
      <xdr:rowOff>101520</xdr:rowOff>
    </xdr:from>
    <xdr:to>
      <xdr:col>1</xdr:col>
      <xdr:colOff>826920</xdr:colOff>
      <xdr:row>56</xdr:row>
      <xdr:rowOff>180720</xdr:rowOff>
    </xdr:to>
    <xdr:pic>
      <xdr:nvPicPr>
        <xdr:cNvPr id="228" name="图片 223" descr="794c3df167399594f50307972ed72cd"/>
        <xdr:cNvPicPr/>
      </xdr:nvPicPr>
      <xdr:blipFill>
        <a:blip r:embed="rId37"/>
        <a:stretch/>
      </xdr:blipFill>
      <xdr:spPr>
        <a:xfrm>
          <a:off x="1094760" y="40823280"/>
          <a:ext cx="701280" cy="8222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62280</xdr:colOff>
      <xdr:row>58</xdr:row>
      <xdr:rowOff>73080</xdr:rowOff>
    </xdr:from>
    <xdr:to>
      <xdr:col>1</xdr:col>
      <xdr:colOff>798120</xdr:colOff>
      <xdr:row>59</xdr:row>
      <xdr:rowOff>130680</xdr:rowOff>
    </xdr:to>
    <xdr:pic>
      <xdr:nvPicPr>
        <xdr:cNvPr id="229" name="图片 224" descr="f0c0d9217b77d57e09eb236b8a73ce6"/>
        <xdr:cNvPicPr/>
      </xdr:nvPicPr>
      <xdr:blipFill>
        <a:blip r:embed="rId38"/>
        <a:stretch/>
      </xdr:blipFill>
      <xdr:spPr>
        <a:xfrm>
          <a:off x="1031400" y="43023960"/>
          <a:ext cx="735840" cy="800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36360</xdr:colOff>
      <xdr:row>26</xdr:row>
      <xdr:rowOff>51480</xdr:rowOff>
    </xdr:from>
    <xdr:to>
      <xdr:col>1</xdr:col>
      <xdr:colOff>802440</xdr:colOff>
      <xdr:row>27</xdr:row>
      <xdr:rowOff>52920</xdr:rowOff>
    </xdr:to>
    <xdr:pic>
      <xdr:nvPicPr>
        <xdr:cNvPr id="230" name="图片 225" descr="dc8d9fa49363e22de24535f92040cdf"/>
        <xdr:cNvPicPr/>
      </xdr:nvPicPr>
      <xdr:blipFill>
        <a:blip r:embed="rId39"/>
        <a:stretch/>
      </xdr:blipFill>
      <xdr:spPr>
        <a:xfrm>
          <a:off x="1005480" y="19227960"/>
          <a:ext cx="766080" cy="7441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64800</xdr:colOff>
      <xdr:row>27</xdr:row>
      <xdr:rowOff>38160</xdr:rowOff>
    </xdr:from>
    <xdr:to>
      <xdr:col>1</xdr:col>
      <xdr:colOff>1712520</xdr:colOff>
      <xdr:row>27</xdr:row>
      <xdr:rowOff>452880</xdr:rowOff>
    </xdr:to>
    <xdr:pic>
      <xdr:nvPicPr>
        <xdr:cNvPr id="231" name="图片 226" descr="49f5753b6c85223244f695eb685e156"/>
        <xdr:cNvPicPr/>
      </xdr:nvPicPr>
      <xdr:blipFill>
        <a:blip r:embed="rId40"/>
        <a:stretch/>
      </xdr:blipFill>
      <xdr:spPr>
        <a:xfrm>
          <a:off x="1033920" y="19957320"/>
          <a:ext cx="1647720" cy="414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87480</xdr:colOff>
      <xdr:row>59</xdr:row>
      <xdr:rowOff>60840</xdr:rowOff>
    </xdr:from>
    <xdr:to>
      <xdr:col>1</xdr:col>
      <xdr:colOff>816840</xdr:colOff>
      <xdr:row>60</xdr:row>
      <xdr:rowOff>63000</xdr:rowOff>
    </xdr:to>
    <xdr:pic>
      <xdr:nvPicPr>
        <xdr:cNvPr id="232" name="图片 227" descr="c45ec4e515a59a5c7f4cf1c2671e311"/>
        <xdr:cNvPicPr/>
      </xdr:nvPicPr>
      <xdr:blipFill>
        <a:blip r:embed="rId41"/>
        <a:stretch/>
      </xdr:blipFill>
      <xdr:spPr>
        <a:xfrm>
          <a:off x="1056600" y="43754400"/>
          <a:ext cx="729360" cy="7452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43200</xdr:colOff>
      <xdr:row>61</xdr:row>
      <xdr:rowOff>34200</xdr:rowOff>
    </xdr:from>
    <xdr:to>
      <xdr:col>1</xdr:col>
      <xdr:colOff>804240</xdr:colOff>
      <xdr:row>62</xdr:row>
      <xdr:rowOff>45000</xdr:rowOff>
    </xdr:to>
    <xdr:pic>
      <xdr:nvPicPr>
        <xdr:cNvPr id="233" name="图片 228" descr="7c0f886b21364100940f3fbb44436a0"/>
        <xdr:cNvPicPr/>
      </xdr:nvPicPr>
      <xdr:blipFill>
        <a:blip r:embed="rId42"/>
        <a:stretch/>
      </xdr:blipFill>
      <xdr:spPr>
        <a:xfrm>
          <a:off x="1012320" y="45213840"/>
          <a:ext cx="761040" cy="753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58320</xdr:colOff>
      <xdr:row>62</xdr:row>
      <xdr:rowOff>52200</xdr:rowOff>
    </xdr:from>
    <xdr:to>
      <xdr:col>1</xdr:col>
      <xdr:colOff>807840</xdr:colOff>
      <xdr:row>63</xdr:row>
      <xdr:rowOff>100800</xdr:rowOff>
    </xdr:to>
    <xdr:pic>
      <xdr:nvPicPr>
        <xdr:cNvPr id="234" name="图片 229" descr="508ea4d82fab55baacddf27dd2352ca"/>
        <xdr:cNvPicPr/>
      </xdr:nvPicPr>
      <xdr:blipFill>
        <a:blip r:embed="rId43"/>
        <a:stretch/>
      </xdr:blipFill>
      <xdr:spPr>
        <a:xfrm>
          <a:off x="1027440" y="45974880"/>
          <a:ext cx="749520" cy="791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95760</xdr:colOff>
      <xdr:row>63</xdr:row>
      <xdr:rowOff>60840</xdr:rowOff>
    </xdr:from>
    <xdr:to>
      <xdr:col>1</xdr:col>
      <xdr:colOff>818640</xdr:colOff>
      <xdr:row>64</xdr:row>
      <xdr:rowOff>80280</xdr:rowOff>
    </xdr:to>
    <xdr:pic>
      <xdr:nvPicPr>
        <xdr:cNvPr id="235" name="图片 230" descr="e3e5c857744a7506231babd0479900e"/>
        <xdr:cNvPicPr/>
      </xdr:nvPicPr>
      <xdr:blipFill>
        <a:blip r:embed="rId44"/>
        <a:stretch/>
      </xdr:blipFill>
      <xdr:spPr>
        <a:xfrm>
          <a:off x="1064880" y="46726200"/>
          <a:ext cx="722880" cy="762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73080</xdr:colOff>
      <xdr:row>54</xdr:row>
      <xdr:rowOff>87480</xdr:rowOff>
    </xdr:from>
    <xdr:to>
      <xdr:col>1</xdr:col>
      <xdr:colOff>812520</xdr:colOff>
      <xdr:row>55</xdr:row>
      <xdr:rowOff>86040</xdr:rowOff>
    </xdr:to>
    <xdr:pic>
      <xdr:nvPicPr>
        <xdr:cNvPr id="236" name="图片 233" descr="7f7ba0c23feeefa32e8ca48ea7d5ddf"/>
        <xdr:cNvPicPr/>
      </xdr:nvPicPr>
      <xdr:blipFill>
        <a:blip r:embed="rId45"/>
        <a:stretch/>
      </xdr:blipFill>
      <xdr:spPr>
        <a:xfrm>
          <a:off x="1042200" y="40066560"/>
          <a:ext cx="739440" cy="7412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78120</xdr:colOff>
      <xdr:row>5</xdr:row>
      <xdr:rowOff>38160</xdr:rowOff>
    </xdr:from>
    <xdr:to>
      <xdr:col>1</xdr:col>
      <xdr:colOff>1095120</xdr:colOff>
      <xdr:row>6</xdr:row>
      <xdr:rowOff>131040</xdr:rowOff>
    </xdr:to>
    <xdr:pic>
      <xdr:nvPicPr>
        <xdr:cNvPr id="237" name="图片 236" descr="f4dc7b4363e78443d1f6cd1c3916b49"/>
        <xdr:cNvPicPr/>
      </xdr:nvPicPr>
      <xdr:blipFill>
        <a:blip r:embed="rId46"/>
        <a:stretch/>
      </xdr:blipFill>
      <xdr:spPr>
        <a:xfrm>
          <a:off x="1047240" y="3612600"/>
          <a:ext cx="1017000" cy="8359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265320</xdr:colOff>
      <xdr:row>6</xdr:row>
      <xdr:rowOff>65880</xdr:rowOff>
    </xdr:from>
    <xdr:to>
      <xdr:col>1</xdr:col>
      <xdr:colOff>945720</xdr:colOff>
      <xdr:row>7</xdr:row>
      <xdr:rowOff>128520</xdr:rowOff>
    </xdr:to>
    <xdr:pic>
      <xdr:nvPicPr>
        <xdr:cNvPr id="238" name="图片 237" descr="b2993c327ed00ef839d4354a16891bc"/>
        <xdr:cNvPicPr/>
      </xdr:nvPicPr>
      <xdr:blipFill>
        <a:blip r:embed="rId47"/>
        <a:stretch/>
      </xdr:blipFill>
      <xdr:spPr>
        <a:xfrm>
          <a:off x="1234440" y="4383360"/>
          <a:ext cx="680400" cy="805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248400</xdr:colOff>
      <xdr:row>7</xdr:row>
      <xdr:rowOff>35640</xdr:rowOff>
    </xdr:from>
    <xdr:to>
      <xdr:col>3</xdr:col>
      <xdr:colOff>1080</xdr:colOff>
      <xdr:row>8</xdr:row>
      <xdr:rowOff>1080</xdr:rowOff>
    </xdr:to>
    <xdr:pic>
      <xdr:nvPicPr>
        <xdr:cNvPr id="239" name="图片 238" descr="8c5e6612953e838eac81b4327a4f569"/>
        <xdr:cNvPicPr/>
      </xdr:nvPicPr>
      <xdr:blipFill>
        <a:blip r:embed="rId48"/>
        <a:stretch/>
      </xdr:blipFill>
      <xdr:spPr>
        <a:xfrm>
          <a:off x="1217520" y="5095800"/>
          <a:ext cx="3577320" cy="708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313200</xdr:colOff>
      <xdr:row>8</xdr:row>
      <xdr:rowOff>23400</xdr:rowOff>
    </xdr:from>
    <xdr:to>
      <xdr:col>1</xdr:col>
      <xdr:colOff>902880</xdr:colOff>
      <xdr:row>9</xdr:row>
      <xdr:rowOff>140040</xdr:rowOff>
    </xdr:to>
    <xdr:pic>
      <xdr:nvPicPr>
        <xdr:cNvPr id="240" name="图片 239" descr="69f2ff6a65d37d6e89ce00317cead43"/>
        <xdr:cNvPicPr/>
      </xdr:nvPicPr>
      <xdr:blipFill>
        <a:blip r:embed="rId49"/>
        <a:stretch/>
      </xdr:blipFill>
      <xdr:spPr>
        <a:xfrm>
          <a:off x="1282320" y="5826600"/>
          <a:ext cx="589680" cy="859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191160</xdr:colOff>
      <xdr:row>9</xdr:row>
      <xdr:rowOff>0</xdr:rowOff>
    </xdr:from>
    <xdr:to>
      <xdr:col>1</xdr:col>
      <xdr:colOff>1607400</xdr:colOff>
      <xdr:row>9</xdr:row>
      <xdr:rowOff>360</xdr:rowOff>
    </xdr:to>
    <xdr:pic>
      <xdr:nvPicPr>
        <xdr:cNvPr id="241" name="图片 241" descr="cb520b3c886c82a1f1375c7ce137d36"/>
        <xdr:cNvPicPr/>
      </xdr:nvPicPr>
      <xdr:blipFill>
        <a:blip r:embed="rId50"/>
        <a:stretch/>
      </xdr:blipFill>
      <xdr:spPr>
        <a:xfrm>
          <a:off x="1160280" y="6546240"/>
          <a:ext cx="1416240" cy="3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30960</xdr:colOff>
      <xdr:row>17</xdr:row>
      <xdr:rowOff>176040</xdr:rowOff>
    </xdr:from>
    <xdr:to>
      <xdr:col>1</xdr:col>
      <xdr:colOff>1177560</xdr:colOff>
      <xdr:row>18</xdr:row>
      <xdr:rowOff>103680</xdr:rowOff>
    </xdr:to>
    <xdr:pic>
      <xdr:nvPicPr>
        <xdr:cNvPr id="242" name="图片 243" descr="6f7d129e596d1224946b39ecd63e8cd"/>
        <xdr:cNvPicPr/>
      </xdr:nvPicPr>
      <xdr:blipFill>
        <a:blip r:embed="rId51"/>
        <a:stretch/>
      </xdr:blipFill>
      <xdr:spPr>
        <a:xfrm rot="16200000">
          <a:off x="1238040" y="12427920"/>
          <a:ext cx="670680" cy="1146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117000</xdr:colOff>
      <xdr:row>18</xdr:row>
      <xdr:rowOff>111240</xdr:rowOff>
    </xdr:from>
    <xdr:to>
      <xdr:col>1</xdr:col>
      <xdr:colOff>1130760</xdr:colOff>
      <xdr:row>18</xdr:row>
      <xdr:rowOff>640080</xdr:rowOff>
    </xdr:to>
    <xdr:pic>
      <xdr:nvPicPr>
        <xdr:cNvPr id="243" name="图片 244" descr=""/>
        <xdr:cNvPicPr/>
      </xdr:nvPicPr>
      <xdr:blipFill>
        <a:blip r:embed="rId52"/>
        <a:stretch/>
      </xdr:blipFill>
      <xdr:spPr>
        <a:xfrm>
          <a:off x="1086120" y="13344120"/>
          <a:ext cx="1013760" cy="5288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82080</xdr:colOff>
      <xdr:row>9</xdr:row>
      <xdr:rowOff>132120</xdr:rowOff>
    </xdr:from>
    <xdr:to>
      <xdr:col>1</xdr:col>
      <xdr:colOff>1243440</xdr:colOff>
      <xdr:row>9</xdr:row>
      <xdr:rowOff>703800</xdr:rowOff>
    </xdr:to>
    <xdr:pic>
      <xdr:nvPicPr>
        <xdr:cNvPr id="244" name="图片 245" descr=""/>
        <xdr:cNvPicPr/>
      </xdr:nvPicPr>
      <xdr:blipFill>
        <a:blip r:embed="rId53"/>
        <a:stretch/>
      </xdr:blipFill>
      <xdr:spPr>
        <a:xfrm>
          <a:off x="1051200" y="6678360"/>
          <a:ext cx="1161360" cy="57168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97920</xdr:colOff>
      <xdr:row>13</xdr:row>
      <xdr:rowOff>165240</xdr:rowOff>
    </xdr:from>
    <xdr:to>
      <xdr:col>1</xdr:col>
      <xdr:colOff>1001160</xdr:colOff>
      <xdr:row>13</xdr:row>
      <xdr:rowOff>631080</xdr:rowOff>
    </xdr:to>
    <xdr:pic>
      <xdr:nvPicPr>
        <xdr:cNvPr id="245" name="图片 246" descr=""/>
        <xdr:cNvPicPr/>
      </xdr:nvPicPr>
      <xdr:blipFill>
        <a:blip r:embed="rId54"/>
        <a:stretch/>
      </xdr:blipFill>
      <xdr:spPr>
        <a:xfrm>
          <a:off x="1067040" y="9683280"/>
          <a:ext cx="903240" cy="4658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59040</xdr:colOff>
      <xdr:row>12</xdr:row>
      <xdr:rowOff>112320</xdr:rowOff>
    </xdr:from>
    <xdr:to>
      <xdr:col>1</xdr:col>
      <xdr:colOff>1136880</xdr:colOff>
      <xdr:row>13</xdr:row>
      <xdr:rowOff>96120</xdr:rowOff>
    </xdr:to>
    <xdr:pic>
      <xdr:nvPicPr>
        <xdr:cNvPr id="246" name="图片 247" descr=""/>
        <xdr:cNvPicPr/>
      </xdr:nvPicPr>
      <xdr:blipFill>
        <a:blip r:embed="rId55"/>
        <a:stretch/>
      </xdr:blipFill>
      <xdr:spPr>
        <a:xfrm>
          <a:off x="1028160" y="8887320"/>
          <a:ext cx="1077840" cy="7268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53280</xdr:colOff>
      <xdr:row>15</xdr:row>
      <xdr:rowOff>126360</xdr:rowOff>
    </xdr:from>
    <xdr:to>
      <xdr:col>1</xdr:col>
      <xdr:colOff>1149120</xdr:colOff>
      <xdr:row>16</xdr:row>
      <xdr:rowOff>18000</xdr:rowOff>
    </xdr:to>
    <xdr:pic>
      <xdr:nvPicPr>
        <xdr:cNvPr id="247" name="图片 248" descr=""/>
        <xdr:cNvPicPr/>
      </xdr:nvPicPr>
      <xdr:blipFill>
        <a:blip r:embed="rId56"/>
        <a:stretch/>
      </xdr:blipFill>
      <xdr:spPr>
        <a:xfrm>
          <a:off x="1022400" y="11130120"/>
          <a:ext cx="1095840" cy="63468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28080</xdr:colOff>
      <xdr:row>11</xdr:row>
      <xdr:rowOff>123120</xdr:rowOff>
    </xdr:from>
    <xdr:to>
      <xdr:col>1</xdr:col>
      <xdr:colOff>1040400</xdr:colOff>
      <xdr:row>11</xdr:row>
      <xdr:rowOff>665280</xdr:rowOff>
    </xdr:to>
    <xdr:pic>
      <xdr:nvPicPr>
        <xdr:cNvPr id="248" name="图片 249" descr=""/>
        <xdr:cNvPicPr/>
      </xdr:nvPicPr>
      <xdr:blipFill>
        <a:blip r:embed="rId57"/>
        <a:stretch/>
      </xdr:blipFill>
      <xdr:spPr>
        <a:xfrm>
          <a:off x="997200" y="8155080"/>
          <a:ext cx="1012320" cy="5421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39240</xdr:colOff>
      <xdr:row>16</xdr:row>
      <xdr:rowOff>133200</xdr:rowOff>
    </xdr:from>
    <xdr:to>
      <xdr:col>1</xdr:col>
      <xdr:colOff>1185120</xdr:colOff>
      <xdr:row>17</xdr:row>
      <xdr:rowOff>7920</xdr:rowOff>
    </xdr:to>
    <xdr:pic>
      <xdr:nvPicPr>
        <xdr:cNvPr id="249" name="图片 250" descr=""/>
        <xdr:cNvPicPr/>
      </xdr:nvPicPr>
      <xdr:blipFill>
        <a:blip r:embed="rId58"/>
        <a:stretch/>
      </xdr:blipFill>
      <xdr:spPr>
        <a:xfrm>
          <a:off x="1008360" y="11880000"/>
          <a:ext cx="1145880" cy="6177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50760</xdr:colOff>
      <xdr:row>14</xdr:row>
      <xdr:rowOff>87120</xdr:rowOff>
    </xdr:from>
    <xdr:to>
      <xdr:col>1</xdr:col>
      <xdr:colOff>1163160</xdr:colOff>
      <xdr:row>15</xdr:row>
      <xdr:rowOff>33480</xdr:rowOff>
    </xdr:to>
    <xdr:pic>
      <xdr:nvPicPr>
        <xdr:cNvPr id="250" name="图片 251" descr=""/>
        <xdr:cNvPicPr/>
      </xdr:nvPicPr>
      <xdr:blipFill>
        <a:blip r:embed="rId59"/>
        <a:stretch/>
      </xdr:blipFill>
      <xdr:spPr>
        <a:xfrm>
          <a:off x="1019880" y="10348200"/>
          <a:ext cx="1112400" cy="6890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65880</xdr:colOff>
      <xdr:row>10</xdr:row>
      <xdr:rowOff>143640</xdr:rowOff>
    </xdr:from>
    <xdr:to>
      <xdr:col>1</xdr:col>
      <xdr:colOff>995400</xdr:colOff>
      <xdr:row>10</xdr:row>
      <xdr:rowOff>656280</xdr:rowOff>
    </xdr:to>
    <xdr:pic>
      <xdr:nvPicPr>
        <xdr:cNvPr id="251" name="图片 252" descr=""/>
        <xdr:cNvPicPr/>
      </xdr:nvPicPr>
      <xdr:blipFill>
        <a:blip r:embed="rId60"/>
        <a:stretch/>
      </xdr:blipFill>
      <xdr:spPr>
        <a:xfrm>
          <a:off x="1035000" y="7432920"/>
          <a:ext cx="929520" cy="5126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83880</xdr:colOff>
      <xdr:row>64</xdr:row>
      <xdr:rowOff>0</xdr:rowOff>
    </xdr:from>
    <xdr:to>
      <xdr:col>1</xdr:col>
      <xdr:colOff>1077120</xdr:colOff>
      <xdr:row>64</xdr:row>
      <xdr:rowOff>360</xdr:rowOff>
    </xdr:to>
    <xdr:pic>
      <xdr:nvPicPr>
        <xdr:cNvPr id="252" name="ID_CECAD2D4416A4E888E6CBFEF8BA84E6D" descr="caf8de30bf2a964054f344bba872abe"/>
        <xdr:cNvPicPr/>
      </xdr:nvPicPr>
      <xdr:blipFill>
        <a:blip r:embed="rId61"/>
        <a:stretch/>
      </xdr:blipFill>
      <xdr:spPr>
        <a:xfrm>
          <a:off x="1053000" y="47408400"/>
          <a:ext cx="993240" cy="3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151920</xdr:colOff>
      <xdr:row>64</xdr:row>
      <xdr:rowOff>36360</xdr:rowOff>
    </xdr:from>
    <xdr:to>
      <xdr:col>1</xdr:col>
      <xdr:colOff>1027800</xdr:colOff>
      <xdr:row>65</xdr:row>
      <xdr:rowOff>161280</xdr:rowOff>
    </xdr:to>
    <xdr:pic>
      <xdr:nvPicPr>
        <xdr:cNvPr id="253" name="ID_B849C5F85D774F0BA955E53739E6442D" descr="2"/>
        <xdr:cNvPicPr/>
      </xdr:nvPicPr>
      <xdr:blipFill>
        <a:blip r:embed="rId62"/>
        <a:stretch/>
      </xdr:blipFill>
      <xdr:spPr>
        <a:xfrm>
          <a:off x="1121040" y="47444760"/>
          <a:ext cx="875880" cy="8679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187200</xdr:colOff>
      <xdr:row>65</xdr:row>
      <xdr:rowOff>32400</xdr:rowOff>
    </xdr:from>
    <xdr:to>
      <xdr:col>1</xdr:col>
      <xdr:colOff>962280</xdr:colOff>
      <xdr:row>66</xdr:row>
      <xdr:rowOff>113760</xdr:rowOff>
    </xdr:to>
    <xdr:pic>
      <xdr:nvPicPr>
        <xdr:cNvPr id="254" name="图片 10" descr="4cacaa620dc7a902a989307c73be13e"/>
        <xdr:cNvPicPr/>
      </xdr:nvPicPr>
      <xdr:blipFill>
        <a:blip r:embed="rId63"/>
        <a:stretch/>
      </xdr:blipFill>
      <xdr:spPr>
        <a:xfrm>
          <a:off x="1156320" y="48183840"/>
          <a:ext cx="775080" cy="8244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132840</xdr:colOff>
      <xdr:row>66</xdr:row>
      <xdr:rowOff>56520</xdr:rowOff>
    </xdr:from>
    <xdr:to>
      <xdr:col>1</xdr:col>
      <xdr:colOff>966960</xdr:colOff>
      <xdr:row>67</xdr:row>
      <xdr:rowOff>100800</xdr:rowOff>
    </xdr:to>
    <xdr:pic>
      <xdr:nvPicPr>
        <xdr:cNvPr id="255" name="ID_7B1710A6E2144BC292F1C50DB23133A6" descr="O1CN01EFFhvV1X0NsBP30If_!!2200737922861-0-cib"/>
        <xdr:cNvPicPr/>
      </xdr:nvPicPr>
      <xdr:blipFill>
        <a:blip r:embed="rId64"/>
        <a:stretch/>
      </xdr:blipFill>
      <xdr:spPr>
        <a:xfrm>
          <a:off x="1101960" y="48951000"/>
          <a:ext cx="834120" cy="78696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71280</xdr:colOff>
      <xdr:row>67</xdr:row>
      <xdr:rowOff>48240</xdr:rowOff>
    </xdr:from>
    <xdr:to>
      <xdr:col>1</xdr:col>
      <xdr:colOff>904680</xdr:colOff>
      <xdr:row>68</xdr:row>
      <xdr:rowOff>143280</xdr:rowOff>
    </xdr:to>
    <xdr:pic>
      <xdr:nvPicPr>
        <xdr:cNvPr id="256" name="图片 12" descr="48dcad338e65310e7fecaff940b3bd0"/>
        <xdr:cNvPicPr/>
      </xdr:nvPicPr>
      <xdr:blipFill>
        <a:blip r:embed="rId65"/>
        <a:stretch/>
      </xdr:blipFill>
      <xdr:spPr>
        <a:xfrm>
          <a:off x="1040400" y="49685400"/>
          <a:ext cx="833400" cy="83808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122400</xdr:colOff>
      <xdr:row>68</xdr:row>
      <xdr:rowOff>78120</xdr:rowOff>
    </xdr:from>
    <xdr:to>
      <xdr:col>1</xdr:col>
      <xdr:colOff>926640</xdr:colOff>
      <xdr:row>69</xdr:row>
      <xdr:rowOff>142560</xdr:rowOff>
    </xdr:to>
    <xdr:pic>
      <xdr:nvPicPr>
        <xdr:cNvPr id="257" name="图片 13" descr="a8ec8211af7442e27e305bfb570eb5a"/>
        <xdr:cNvPicPr/>
      </xdr:nvPicPr>
      <xdr:blipFill>
        <a:blip r:embed="rId66"/>
        <a:stretch/>
      </xdr:blipFill>
      <xdr:spPr>
        <a:xfrm>
          <a:off x="1091520" y="50458320"/>
          <a:ext cx="804240" cy="80748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64800</xdr:colOff>
      <xdr:row>69</xdr:row>
      <xdr:rowOff>35640</xdr:rowOff>
    </xdr:from>
    <xdr:to>
      <xdr:col>1</xdr:col>
      <xdr:colOff>887400</xdr:colOff>
      <xdr:row>70</xdr:row>
      <xdr:rowOff>117000</xdr:rowOff>
    </xdr:to>
    <xdr:pic>
      <xdr:nvPicPr>
        <xdr:cNvPr id="258" name="图片 15" descr="692bfa8114ab1f658f7ea497c290dfa"/>
        <xdr:cNvPicPr/>
      </xdr:nvPicPr>
      <xdr:blipFill>
        <a:blip r:embed="rId67"/>
        <a:stretch/>
      </xdr:blipFill>
      <xdr:spPr>
        <a:xfrm>
          <a:off x="1033920" y="51158880"/>
          <a:ext cx="822600" cy="82440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35640</xdr:colOff>
      <xdr:row>70</xdr:row>
      <xdr:rowOff>17640</xdr:rowOff>
    </xdr:from>
    <xdr:to>
      <xdr:col>1</xdr:col>
      <xdr:colOff>1091520</xdr:colOff>
      <xdr:row>70</xdr:row>
      <xdr:rowOff>727560</xdr:rowOff>
    </xdr:to>
    <xdr:pic>
      <xdr:nvPicPr>
        <xdr:cNvPr id="259" name="图片 1" descr=""/>
        <xdr:cNvPicPr/>
      </xdr:nvPicPr>
      <xdr:blipFill>
        <a:blip r:embed="rId68"/>
        <a:stretch/>
      </xdr:blipFill>
      <xdr:spPr>
        <a:xfrm>
          <a:off x="1004760" y="51883920"/>
          <a:ext cx="1055880" cy="7099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68040</xdr:colOff>
      <xdr:row>71</xdr:row>
      <xdr:rowOff>78120</xdr:rowOff>
    </xdr:from>
    <xdr:to>
      <xdr:col>1</xdr:col>
      <xdr:colOff>864720</xdr:colOff>
      <xdr:row>72</xdr:row>
      <xdr:rowOff>124920</xdr:rowOff>
    </xdr:to>
    <xdr:pic>
      <xdr:nvPicPr>
        <xdr:cNvPr id="260" name="图片 19" descr="d8a1f31afd0840e4d9cbdcb45660e22"/>
        <xdr:cNvPicPr/>
      </xdr:nvPicPr>
      <xdr:blipFill>
        <a:blip r:embed="rId69"/>
        <a:stretch/>
      </xdr:blipFill>
      <xdr:spPr>
        <a:xfrm>
          <a:off x="1037160" y="52687080"/>
          <a:ext cx="796680" cy="78984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77400</xdr:colOff>
      <xdr:row>1</xdr:row>
      <xdr:rowOff>63360</xdr:rowOff>
    </xdr:from>
    <xdr:to>
      <xdr:col>1</xdr:col>
      <xdr:colOff>1167480</xdr:colOff>
      <xdr:row>2</xdr:row>
      <xdr:rowOff>145440</xdr:rowOff>
    </xdr:to>
    <xdr:pic>
      <xdr:nvPicPr>
        <xdr:cNvPr id="261" name="图片 34" descr="4f296e079971536e020ebe7f5df671b"/>
        <xdr:cNvPicPr/>
      </xdr:nvPicPr>
      <xdr:blipFill>
        <a:blip r:embed="rId70"/>
        <a:stretch/>
      </xdr:blipFill>
      <xdr:spPr>
        <a:xfrm>
          <a:off x="1046520" y="666000"/>
          <a:ext cx="1090080" cy="8251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68400</xdr:colOff>
      <xdr:row>2</xdr:row>
      <xdr:rowOff>40320</xdr:rowOff>
    </xdr:from>
    <xdr:to>
      <xdr:col>1</xdr:col>
      <xdr:colOff>942840</xdr:colOff>
      <xdr:row>2</xdr:row>
      <xdr:rowOff>721800</xdr:rowOff>
    </xdr:to>
    <xdr:pic>
      <xdr:nvPicPr>
        <xdr:cNvPr id="262" name="图片 35" descr="2c9b986a009637e6bf5d06bf122d767"/>
        <xdr:cNvPicPr/>
      </xdr:nvPicPr>
      <xdr:blipFill>
        <a:blip r:embed="rId71"/>
        <a:stretch/>
      </xdr:blipFill>
      <xdr:spPr>
        <a:xfrm>
          <a:off x="1037520" y="1386000"/>
          <a:ext cx="874440" cy="681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46440</xdr:colOff>
      <xdr:row>3</xdr:row>
      <xdr:rowOff>34560</xdr:rowOff>
    </xdr:from>
    <xdr:to>
      <xdr:col>1</xdr:col>
      <xdr:colOff>959400</xdr:colOff>
      <xdr:row>3</xdr:row>
      <xdr:rowOff>740880</xdr:rowOff>
    </xdr:to>
    <xdr:pic>
      <xdr:nvPicPr>
        <xdr:cNvPr id="263" name="图片 36" descr="25f80c2feb142ed8dd60bff1b51ce57"/>
        <xdr:cNvPicPr/>
      </xdr:nvPicPr>
      <xdr:blipFill>
        <a:blip r:embed="rId72"/>
        <a:stretch/>
      </xdr:blipFill>
      <xdr:spPr>
        <a:xfrm>
          <a:off x="1015560" y="2122920"/>
          <a:ext cx="912960" cy="706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155520</xdr:colOff>
      <xdr:row>4</xdr:row>
      <xdr:rowOff>36360</xdr:rowOff>
    </xdr:from>
    <xdr:to>
      <xdr:col>1</xdr:col>
      <xdr:colOff>1065960</xdr:colOff>
      <xdr:row>4</xdr:row>
      <xdr:rowOff>712440</xdr:rowOff>
    </xdr:to>
    <xdr:pic>
      <xdr:nvPicPr>
        <xdr:cNvPr id="264" name="图片 38" descr="bca8c715d245c5eb9fea28cb22a5071"/>
        <xdr:cNvPicPr/>
      </xdr:nvPicPr>
      <xdr:blipFill>
        <a:blip r:embed="rId73"/>
        <a:stretch/>
      </xdr:blipFill>
      <xdr:spPr>
        <a:xfrm>
          <a:off x="1124640" y="2867760"/>
          <a:ext cx="910440" cy="6760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40</xdr:row>
      <xdr:rowOff>64440</xdr:rowOff>
    </xdr:from>
    <xdr:to>
      <xdr:col>1</xdr:col>
      <xdr:colOff>1047240</xdr:colOff>
      <xdr:row>40</xdr:row>
      <xdr:rowOff>1131840</xdr:rowOff>
    </xdr:to>
    <xdr:pic>
      <xdr:nvPicPr>
        <xdr:cNvPr id="265" name="Imagen 92" descr=""/>
        <xdr:cNvPicPr/>
      </xdr:nvPicPr>
      <xdr:blipFill>
        <a:blip r:embed="rId1"/>
        <a:srcRect l="2569" t="60502" r="78981" b="8943"/>
        <a:stretch/>
      </xdr:blipFill>
      <xdr:spPr>
        <a:xfrm>
          <a:off x="1818720" y="56719080"/>
          <a:ext cx="1047240" cy="106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46</xdr:row>
      <xdr:rowOff>201960</xdr:rowOff>
    </xdr:from>
    <xdr:to>
      <xdr:col>1</xdr:col>
      <xdr:colOff>1260000</xdr:colOff>
      <xdr:row>46</xdr:row>
      <xdr:rowOff>1087560</xdr:rowOff>
    </xdr:to>
    <xdr:pic>
      <xdr:nvPicPr>
        <xdr:cNvPr id="266" name="图片 93" descr=""/>
        <xdr:cNvPicPr/>
      </xdr:nvPicPr>
      <xdr:blipFill>
        <a:blip r:embed="rId2"/>
        <a:stretch/>
      </xdr:blipFill>
      <xdr:spPr>
        <a:xfrm>
          <a:off x="1818720" y="65429280"/>
          <a:ext cx="1260000" cy="88560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1</xdr:col>
      <xdr:colOff>0</xdr:colOff>
      <xdr:row>45</xdr:row>
      <xdr:rowOff>11880</xdr:rowOff>
    </xdr:from>
    <xdr:to>
      <xdr:col>1</xdr:col>
      <xdr:colOff>1260000</xdr:colOff>
      <xdr:row>45</xdr:row>
      <xdr:rowOff>1071360</xdr:rowOff>
    </xdr:to>
    <xdr:pic>
      <xdr:nvPicPr>
        <xdr:cNvPr id="267" name="图片 92" descr=""/>
        <xdr:cNvPicPr/>
      </xdr:nvPicPr>
      <xdr:blipFill>
        <a:blip r:embed="rId3"/>
        <a:stretch/>
      </xdr:blipFill>
      <xdr:spPr>
        <a:xfrm>
          <a:off x="1818720" y="63810360"/>
          <a:ext cx="1260000" cy="105948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1</xdr:col>
      <xdr:colOff>0</xdr:colOff>
      <xdr:row>52</xdr:row>
      <xdr:rowOff>78480</xdr:rowOff>
    </xdr:from>
    <xdr:to>
      <xdr:col>1</xdr:col>
      <xdr:colOff>1152720</xdr:colOff>
      <xdr:row>52</xdr:row>
      <xdr:rowOff>1119600</xdr:rowOff>
    </xdr:to>
    <xdr:pic>
      <xdr:nvPicPr>
        <xdr:cNvPr id="268" name="图片 47" descr=""/>
        <xdr:cNvPicPr/>
      </xdr:nvPicPr>
      <xdr:blipFill>
        <a:blip r:embed="rId4"/>
        <a:stretch/>
      </xdr:blipFill>
      <xdr:spPr>
        <a:xfrm>
          <a:off x="1818720" y="73878120"/>
          <a:ext cx="1152720" cy="1041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50</xdr:row>
      <xdr:rowOff>95400</xdr:rowOff>
    </xdr:from>
    <xdr:to>
      <xdr:col>1</xdr:col>
      <xdr:colOff>1007640</xdr:colOff>
      <xdr:row>50</xdr:row>
      <xdr:rowOff>1128240</xdr:rowOff>
    </xdr:to>
    <xdr:pic>
      <xdr:nvPicPr>
        <xdr:cNvPr id="269" name="Imagen 123" descr=""/>
        <xdr:cNvPicPr/>
      </xdr:nvPicPr>
      <xdr:blipFill>
        <a:blip r:embed="rId5"/>
        <a:stretch/>
      </xdr:blipFill>
      <xdr:spPr>
        <a:xfrm>
          <a:off x="1818720" y="71037720"/>
          <a:ext cx="1007640" cy="1032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237960</xdr:colOff>
      <xdr:row>7</xdr:row>
      <xdr:rowOff>33840</xdr:rowOff>
    </xdr:from>
    <xdr:to>
      <xdr:col>1</xdr:col>
      <xdr:colOff>1100160</xdr:colOff>
      <xdr:row>7</xdr:row>
      <xdr:rowOff>807120</xdr:rowOff>
    </xdr:to>
    <xdr:pic>
      <xdr:nvPicPr>
        <xdr:cNvPr id="270" name="Imagen 90" descr=""/>
        <xdr:cNvPicPr/>
      </xdr:nvPicPr>
      <xdr:blipFill>
        <a:blip r:embed="rId6"/>
        <a:srcRect l="41476" t="56809" r="40355" b="8918"/>
        <a:stretch/>
      </xdr:blipFill>
      <xdr:spPr>
        <a:xfrm>
          <a:off x="2056680" y="9539640"/>
          <a:ext cx="862200" cy="77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114840</xdr:colOff>
      <xdr:row>6</xdr:row>
      <xdr:rowOff>78840</xdr:rowOff>
    </xdr:from>
    <xdr:to>
      <xdr:col>1</xdr:col>
      <xdr:colOff>1262880</xdr:colOff>
      <xdr:row>6</xdr:row>
      <xdr:rowOff>1352520</xdr:rowOff>
    </xdr:to>
    <xdr:pic>
      <xdr:nvPicPr>
        <xdr:cNvPr id="271" name="Imagen 106" descr=""/>
        <xdr:cNvPicPr/>
      </xdr:nvPicPr>
      <xdr:blipFill>
        <a:blip r:embed="rId7"/>
        <a:srcRect l="61925" t="49365" r="5980" b="7814"/>
        <a:stretch/>
      </xdr:blipFill>
      <xdr:spPr>
        <a:xfrm>
          <a:off x="1933560" y="8156160"/>
          <a:ext cx="1148040" cy="127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93600</xdr:colOff>
      <xdr:row>3</xdr:row>
      <xdr:rowOff>59400</xdr:rowOff>
    </xdr:from>
    <xdr:to>
      <xdr:col>1</xdr:col>
      <xdr:colOff>1219680</xdr:colOff>
      <xdr:row>3</xdr:row>
      <xdr:rowOff>1257840</xdr:rowOff>
    </xdr:to>
    <xdr:pic>
      <xdr:nvPicPr>
        <xdr:cNvPr id="272" name="Imagen 112" descr=""/>
        <xdr:cNvPicPr/>
      </xdr:nvPicPr>
      <xdr:blipFill>
        <a:blip r:embed="rId8"/>
        <a:srcRect l="0" t="25060" r="0" b="23841"/>
        <a:stretch/>
      </xdr:blipFill>
      <xdr:spPr>
        <a:xfrm>
          <a:off x="1912320" y="3850200"/>
          <a:ext cx="1126080" cy="1198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84960</xdr:colOff>
      <xdr:row>4</xdr:row>
      <xdr:rowOff>51120</xdr:rowOff>
    </xdr:from>
    <xdr:to>
      <xdr:col>1</xdr:col>
      <xdr:colOff>1244880</xdr:colOff>
      <xdr:row>4</xdr:row>
      <xdr:rowOff>798120</xdr:rowOff>
    </xdr:to>
    <xdr:pic>
      <xdr:nvPicPr>
        <xdr:cNvPr id="273" name="Imagen 131" descr=""/>
        <xdr:cNvPicPr/>
      </xdr:nvPicPr>
      <xdr:blipFill>
        <a:blip r:embed="rId9"/>
        <a:srcRect l="0" t="22480" r="0" b="32904"/>
        <a:stretch/>
      </xdr:blipFill>
      <xdr:spPr>
        <a:xfrm>
          <a:off x="1903680" y="5270760"/>
          <a:ext cx="1159920" cy="747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84960</xdr:colOff>
      <xdr:row>5</xdr:row>
      <xdr:rowOff>68040</xdr:rowOff>
    </xdr:from>
    <xdr:to>
      <xdr:col>1</xdr:col>
      <xdr:colOff>1227960</xdr:colOff>
      <xdr:row>5</xdr:row>
      <xdr:rowOff>1023480</xdr:rowOff>
    </xdr:to>
    <xdr:pic>
      <xdr:nvPicPr>
        <xdr:cNvPr id="274" name="Imagen 132" descr=""/>
        <xdr:cNvPicPr/>
      </xdr:nvPicPr>
      <xdr:blipFill>
        <a:blip r:embed="rId10"/>
        <a:srcRect l="0" t="28472" r="17246" b="22451"/>
        <a:stretch/>
      </xdr:blipFill>
      <xdr:spPr>
        <a:xfrm>
          <a:off x="1903680" y="6716520"/>
          <a:ext cx="1143000" cy="955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153000</xdr:colOff>
      <xdr:row>8</xdr:row>
      <xdr:rowOff>59400</xdr:rowOff>
    </xdr:from>
    <xdr:to>
      <xdr:col>1</xdr:col>
      <xdr:colOff>1211040</xdr:colOff>
      <xdr:row>8</xdr:row>
      <xdr:rowOff>893160</xdr:rowOff>
    </xdr:to>
    <xdr:pic>
      <xdr:nvPicPr>
        <xdr:cNvPr id="275" name="Imagen 133" descr=""/>
        <xdr:cNvPicPr/>
      </xdr:nvPicPr>
      <xdr:blipFill>
        <a:blip r:embed="rId11"/>
        <a:stretch/>
      </xdr:blipFill>
      <xdr:spPr>
        <a:xfrm>
          <a:off x="1971720" y="10994040"/>
          <a:ext cx="1058040" cy="833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76320</xdr:colOff>
      <xdr:row>9</xdr:row>
      <xdr:rowOff>47520</xdr:rowOff>
    </xdr:from>
    <xdr:to>
      <xdr:col>1</xdr:col>
      <xdr:colOff>1092600</xdr:colOff>
      <xdr:row>9</xdr:row>
      <xdr:rowOff>931320</xdr:rowOff>
    </xdr:to>
    <xdr:pic>
      <xdr:nvPicPr>
        <xdr:cNvPr id="276" name="Imagen 134" descr=""/>
        <xdr:cNvPicPr/>
      </xdr:nvPicPr>
      <xdr:blipFill>
        <a:blip r:embed="rId12"/>
        <a:srcRect l="38729" t="-350" r="6022" b="5087"/>
        <a:stretch/>
      </xdr:blipFill>
      <xdr:spPr>
        <a:xfrm>
          <a:off x="1895040" y="12411000"/>
          <a:ext cx="1016280" cy="883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28440</xdr:colOff>
      <xdr:row>10</xdr:row>
      <xdr:rowOff>28440</xdr:rowOff>
    </xdr:from>
    <xdr:to>
      <xdr:col>1</xdr:col>
      <xdr:colOff>1017000</xdr:colOff>
      <xdr:row>10</xdr:row>
      <xdr:rowOff>1102680</xdr:rowOff>
    </xdr:to>
    <xdr:pic>
      <xdr:nvPicPr>
        <xdr:cNvPr id="277" name="Imagen 135" descr=""/>
        <xdr:cNvPicPr/>
      </xdr:nvPicPr>
      <xdr:blipFill>
        <a:blip r:embed="rId13"/>
        <a:srcRect l="0" t="20000" r="0" b="19101"/>
        <a:stretch/>
      </xdr:blipFill>
      <xdr:spPr>
        <a:xfrm>
          <a:off x="1847160" y="13820760"/>
          <a:ext cx="988560" cy="1074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66600</xdr:colOff>
      <xdr:row>11</xdr:row>
      <xdr:rowOff>66600</xdr:rowOff>
    </xdr:from>
    <xdr:to>
      <xdr:col>1</xdr:col>
      <xdr:colOff>1190880</xdr:colOff>
      <xdr:row>11</xdr:row>
      <xdr:rowOff>1083600</xdr:rowOff>
    </xdr:to>
    <xdr:pic>
      <xdr:nvPicPr>
        <xdr:cNvPr id="278" name="Imagen 136" descr=""/>
        <xdr:cNvPicPr/>
      </xdr:nvPicPr>
      <xdr:blipFill>
        <a:blip r:embed="rId14"/>
        <a:stretch/>
      </xdr:blipFill>
      <xdr:spPr>
        <a:xfrm>
          <a:off x="1885320" y="15287400"/>
          <a:ext cx="1124280" cy="1017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19080</xdr:colOff>
      <xdr:row>12</xdr:row>
      <xdr:rowOff>57240</xdr:rowOff>
    </xdr:from>
    <xdr:to>
      <xdr:col>1</xdr:col>
      <xdr:colOff>1132560</xdr:colOff>
      <xdr:row>12</xdr:row>
      <xdr:rowOff>1036080</xdr:rowOff>
    </xdr:to>
    <xdr:pic>
      <xdr:nvPicPr>
        <xdr:cNvPr id="279" name="Imagen 137" descr=""/>
        <xdr:cNvPicPr/>
      </xdr:nvPicPr>
      <xdr:blipFill>
        <a:blip r:embed="rId15"/>
        <a:stretch/>
      </xdr:blipFill>
      <xdr:spPr>
        <a:xfrm>
          <a:off x="1837800" y="16706880"/>
          <a:ext cx="1113480" cy="97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19080</xdr:colOff>
      <xdr:row>13</xdr:row>
      <xdr:rowOff>57240</xdr:rowOff>
    </xdr:from>
    <xdr:to>
      <xdr:col>1</xdr:col>
      <xdr:colOff>1108080</xdr:colOff>
      <xdr:row>13</xdr:row>
      <xdr:rowOff>988560</xdr:rowOff>
    </xdr:to>
    <xdr:pic>
      <xdr:nvPicPr>
        <xdr:cNvPr id="280" name="Imagen 138" descr=""/>
        <xdr:cNvPicPr/>
      </xdr:nvPicPr>
      <xdr:blipFill>
        <a:blip r:embed="rId16"/>
        <a:stretch/>
      </xdr:blipFill>
      <xdr:spPr>
        <a:xfrm>
          <a:off x="1837800" y="18135720"/>
          <a:ext cx="1089000" cy="931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38160</xdr:colOff>
      <xdr:row>14</xdr:row>
      <xdr:rowOff>28440</xdr:rowOff>
    </xdr:from>
    <xdr:to>
      <xdr:col>1</xdr:col>
      <xdr:colOff>1061280</xdr:colOff>
      <xdr:row>14</xdr:row>
      <xdr:rowOff>997920</xdr:rowOff>
    </xdr:to>
    <xdr:pic>
      <xdr:nvPicPr>
        <xdr:cNvPr id="281" name="Imagen 139" descr=""/>
        <xdr:cNvPicPr/>
      </xdr:nvPicPr>
      <xdr:blipFill>
        <a:blip r:embed="rId17"/>
        <a:stretch/>
      </xdr:blipFill>
      <xdr:spPr>
        <a:xfrm>
          <a:off x="1856880" y="19535760"/>
          <a:ext cx="1023120" cy="969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2160</xdr:colOff>
      <xdr:row>15</xdr:row>
      <xdr:rowOff>38160</xdr:rowOff>
    </xdr:from>
    <xdr:to>
      <xdr:col>1</xdr:col>
      <xdr:colOff>989640</xdr:colOff>
      <xdr:row>15</xdr:row>
      <xdr:rowOff>1036080</xdr:rowOff>
    </xdr:to>
    <xdr:pic>
      <xdr:nvPicPr>
        <xdr:cNvPr id="282" name="Imagen 140" descr=""/>
        <xdr:cNvPicPr/>
      </xdr:nvPicPr>
      <xdr:blipFill>
        <a:blip r:embed="rId18"/>
        <a:srcRect l="18402" t="0" r="24944" b="0"/>
        <a:stretch/>
      </xdr:blipFill>
      <xdr:spPr>
        <a:xfrm rot="5400000">
          <a:off x="1815480" y="20979000"/>
          <a:ext cx="997920" cy="98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1067400</xdr:colOff>
      <xdr:row>16</xdr:row>
      <xdr:rowOff>1121760</xdr:rowOff>
    </xdr:to>
    <xdr:pic>
      <xdr:nvPicPr>
        <xdr:cNvPr id="283" name="Imagen 141" descr=""/>
        <xdr:cNvPicPr/>
      </xdr:nvPicPr>
      <xdr:blipFill>
        <a:blip r:embed="rId19"/>
        <a:stretch/>
      </xdr:blipFill>
      <xdr:spPr>
        <a:xfrm>
          <a:off x="1818720" y="22364640"/>
          <a:ext cx="1067400" cy="112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1080720</xdr:colOff>
      <xdr:row>17</xdr:row>
      <xdr:rowOff>1021680</xdr:rowOff>
    </xdr:to>
    <xdr:pic>
      <xdr:nvPicPr>
        <xdr:cNvPr id="284" name="Imagen 142" descr=""/>
        <xdr:cNvPicPr/>
      </xdr:nvPicPr>
      <xdr:blipFill>
        <a:blip r:embed="rId20"/>
        <a:srcRect l="0" t="28476" r="0" b="28552"/>
        <a:stretch/>
      </xdr:blipFill>
      <xdr:spPr>
        <a:xfrm>
          <a:off x="1818720" y="23793480"/>
          <a:ext cx="1080720" cy="1021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18</xdr:row>
      <xdr:rowOff>66600</xdr:rowOff>
    </xdr:from>
    <xdr:to>
      <xdr:col>1</xdr:col>
      <xdr:colOff>1106280</xdr:colOff>
      <xdr:row>18</xdr:row>
      <xdr:rowOff>1061280</xdr:rowOff>
    </xdr:to>
    <xdr:pic>
      <xdr:nvPicPr>
        <xdr:cNvPr id="285" name="Imagen 143" descr=""/>
        <xdr:cNvPicPr/>
      </xdr:nvPicPr>
      <xdr:blipFill>
        <a:blip r:embed="rId21"/>
        <a:srcRect l="27097" t="522" r="12688" b="3478"/>
        <a:stretch/>
      </xdr:blipFill>
      <xdr:spPr>
        <a:xfrm>
          <a:off x="1818720" y="25288920"/>
          <a:ext cx="1106280" cy="994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2160</xdr:colOff>
      <xdr:row>19</xdr:row>
      <xdr:rowOff>0</xdr:rowOff>
    </xdr:from>
    <xdr:to>
      <xdr:col>1</xdr:col>
      <xdr:colOff>1140120</xdr:colOff>
      <xdr:row>19</xdr:row>
      <xdr:rowOff>912240</xdr:rowOff>
    </xdr:to>
    <xdr:pic>
      <xdr:nvPicPr>
        <xdr:cNvPr id="286" name="Imagen 144" descr=""/>
        <xdr:cNvPicPr/>
      </xdr:nvPicPr>
      <xdr:blipFill>
        <a:blip r:embed="rId22"/>
        <a:srcRect l="38316" t="0" r="27375" b="0"/>
        <a:stretch/>
      </xdr:blipFill>
      <xdr:spPr>
        <a:xfrm rot="5400000">
          <a:off x="1933560" y="26537760"/>
          <a:ext cx="912240" cy="1137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57240</xdr:colOff>
      <xdr:row>20</xdr:row>
      <xdr:rowOff>47520</xdr:rowOff>
    </xdr:from>
    <xdr:to>
      <xdr:col>1</xdr:col>
      <xdr:colOff>1152360</xdr:colOff>
      <xdr:row>20</xdr:row>
      <xdr:rowOff>1023480</xdr:rowOff>
    </xdr:to>
    <xdr:pic>
      <xdr:nvPicPr>
        <xdr:cNvPr id="287" name="Imagen 145" descr=""/>
        <xdr:cNvPicPr/>
      </xdr:nvPicPr>
      <xdr:blipFill>
        <a:blip r:embed="rId23"/>
        <a:srcRect l="14829" t="17918" r="0" b="0"/>
        <a:stretch/>
      </xdr:blipFill>
      <xdr:spPr>
        <a:xfrm>
          <a:off x="1875960" y="28127160"/>
          <a:ext cx="1095120" cy="97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956880</xdr:colOff>
      <xdr:row>21</xdr:row>
      <xdr:rowOff>991800</xdr:rowOff>
    </xdr:to>
    <xdr:pic>
      <xdr:nvPicPr>
        <xdr:cNvPr id="288" name="Imagen 146" descr=""/>
        <xdr:cNvPicPr/>
      </xdr:nvPicPr>
      <xdr:blipFill>
        <a:blip r:embed="rId24"/>
        <a:srcRect l="26669" t="7037" r="22568" b="-338"/>
        <a:stretch/>
      </xdr:blipFill>
      <xdr:spPr>
        <a:xfrm>
          <a:off x="1818720" y="29508480"/>
          <a:ext cx="956880" cy="991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1137960</xdr:colOff>
      <xdr:row>22</xdr:row>
      <xdr:rowOff>898920</xdr:rowOff>
    </xdr:to>
    <xdr:pic>
      <xdr:nvPicPr>
        <xdr:cNvPr id="289" name="Imagen 147" descr=""/>
        <xdr:cNvPicPr/>
      </xdr:nvPicPr>
      <xdr:blipFill>
        <a:blip r:embed="rId25"/>
        <a:srcRect l="0" t="29786" r="0" b="30201"/>
        <a:stretch/>
      </xdr:blipFill>
      <xdr:spPr>
        <a:xfrm>
          <a:off x="1818720" y="30937320"/>
          <a:ext cx="113796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23</xdr:row>
      <xdr:rowOff>28440</xdr:rowOff>
    </xdr:from>
    <xdr:to>
      <xdr:col>1</xdr:col>
      <xdr:colOff>1047240</xdr:colOff>
      <xdr:row>23</xdr:row>
      <xdr:rowOff>1131120</xdr:rowOff>
    </xdr:to>
    <xdr:pic>
      <xdr:nvPicPr>
        <xdr:cNvPr id="290" name="Imagen 148" descr=""/>
        <xdr:cNvPicPr/>
      </xdr:nvPicPr>
      <xdr:blipFill>
        <a:blip r:embed="rId26"/>
        <a:srcRect l="5634" t="8604" r="9789" b="-826"/>
        <a:stretch/>
      </xdr:blipFill>
      <xdr:spPr>
        <a:xfrm>
          <a:off x="1818720" y="32394240"/>
          <a:ext cx="1047240" cy="110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25920</xdr:colOff>
      <xdr:row>24</xdr:row>
      <xdr:rowOff>34920</xdr:rowOff>
    </xdr:from>
    <xdr:to>
      <xdr:col>1</xdr:col>
      <xdr:colOff>1229760</xdr:colOff>
      <xdr:row>24</xdr:row>
      <xdr:rowOff>1080360</xdr:rowOff>
    </xdr:to>
    <xdr:pic>
      <xdr:nvPicPr>
        <xdr:cNvPr id="291" name="Imagen 149" descr=""/>
        <xdr:cNvPicPr/>
      </xdr:nvPicPr>
      <xdr:blipFill>
        <a:blip r:embed="rId27"/>
        <a:srcRect l="0" t="19802" r="0" b="31446"/>
        <a:stretch/>
      </xdr:blipFill>
      <xdr:spPr>
        <a:xfrm>
          <a:off x="1844640" y="33829560"/>
          <a:ext cx="1203840" cy="1045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57240</xdr:colOff>
      <xdr:row>25</xdr:row>
      <xdr:rowOff>38160</xdr:rowOff>
    </xdr:from>
    <xdr:to>
      <xdr:col>1</xdr:col>
      <xdr:colOff>1250640</xdr:colOff>
      <xdr:row>25</xdr:row>
      <xdr:rowOff>1131480</xdr:rowOff>
    </xdr:to>
    <xdr:pic>
      <xdr:nvPicPr>
        <xdr:cNvPr id="292" name="Imagen 150" descr=""/>
        <xdr:cNvPicPr/>
      </xdr:nvPicPr>
      <xdr:blipFill>
        <a:blip r:embed="rId28"/>
        <a:srcRect l="0" t="16535" r="0" b="26174"/>
        <a:stretch/>
      </xdr:blipFill>
      <xdr:spPr>
        <a:xfrm>
          <a:off x="1875960" y="35261640"/>
          <a:ext cx="1193400" cy="109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123840</xdr:colOff>
      <xdr:row>26</xdr:row>
      <xdr:rowOff>38160</xdr:rowOff>
    </xdr:from>
    <xdr:to>
      <xdr:col>1</xdr:col>
      <xdr:colOff>1173600</xdr:colOff>
      <xdr:row>26</xdr:row>
      <xdr:rowOff>1150560</xdr:rowOff>
    </xdr:to>
    <xdr:pic>
      <xdr:nvPicPr>
        <xdr:cNvPr id="293" name="Imagen 151" descr=""/>
        <xdr:cNvPicPr/>
      </xdr:nvPicPr>
      <xdr:blipFill>
        <a:blip r:embed="rId29"/>
        <a:srcRect l="9266" t="17184" r="17669" b="32074"/>
        <a:stretch/>
      </xdr:blipFill>
      <xdr:spPr>
        <a:xfrm>
          <a:off x="1942560" y="36690480"/>
          <a:ext cx="1049760" cy="111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85680</xdr:colOff>
      <xdr:row>27</xdr:row>
      <xdr:rowOff>19080</xdr:rowOff>
    </xdr:from>
    <xdr:to>
      <xdr:col>1</xdr:col>
      <xdr:colOff>1137960</xdr:colOff>
      <xdr:row>27</xdr:row>
      <xdr:rowOff>1094400</xdr:rowOff>
    </xdr:to>
    <xdr:pic>
      <xdr:nvPicPr>
        <xdr:cNvPr id="294" name="Imagen 152" descr=""/>
        <xdr:cNvPicPr/>
      </xdr:nvPicPr>
      <xdr:blipFill>
        <a:blip r:embed="rId30"/>
        <a:srcRect l="0" t="11861" r="0" b="30811"/>
        <a:stretch/>
      </xdr:blipFill>
      <xdr:spPr>
        <a:xfrm>
          <a:off x="1904400" y="38099880"/>
          <a:ext cx="1052280" cy="1075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947520</xdr:colOff>
      <xdr:row>28</xdr:row>
      <xdr:rowOff>1160640</xdr:rowOff>
    </xdr:to>
    <xdr:pic>
      <xdr:nvPicPr>
        <xdr:cNvPr id="295" name="Imagen 153" descr=""/>
        <xdr:cNvPicPr/>
      </xdr:nvPicPr>
      <xdr:blipFill>
        <a:blip r:embed="rId31"/>
        <a:stretch/>
      </xdr:blipFill>
      <xdr:spPr>
        <a:xfrm>
          <a:off x="1818720" y="39509640"/>
          <a:ext cx="947520" cy="1160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1052280</xdr:colOff>
      <xdr:row>29</xdr:row>
      <xdr:rowOff>1102680</xdr:rowOff>
    </xdr:to>
    <xdr:pic>
      <xdr:nvPicPr>
        <xdr:cNvPr id="296" name="Imagen 154" descr=""/>
        <xdr:cNvPicPr/>
      </xdr:nvPicPr>
      <xdr:blipFill>
        <a:blip r:embed="rId32"/>
        <a:stretch/>
      </xdr:blipFill>
      <xdr:spPr>
        <a:xfrm>
          <a:off x="1818720" y="40938480"/>
          <a:ext cx="1052280" cy="110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133200</xdr:colOff>
      <xdr:row>31</xdr:row>
      <xdr:rowOff>38160</xdr:rowOff>
    </xdr:from>
    <xdr:to>
      <xdr:col>1</xdr:col>
      <xdr:colOff>1147320</xdr:colOff>
      <xdr:row>31</xdr:row>
      <xdr:rowOff>1127160</xdr:rowOff>
    </xdr:to>
    <xdr:pic>
      <xdr:nvPicPr>
        <xdr:cNvPr id="297" name="Imagen 155" descr=""/>
        <xdr:cNvPicPr/>
      </xdr:nvPicPr>
      <xdr:blipFill>
        <a:blip r:embed="rId33"/>
        <a:stretch/>
      </xdr:blipFill>
      <xdr:spPr>
        <a:xfrm>
          <a:off x="1951920" y="43833960"/>
          <a:ext cx="1014120" cy="108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9360</xdr:colOff>
      <xdr:row>32</xdr:row>
      <xdr:rowOff>28440</xdr:rowOff>
    </xdr:from>
    <xdr:to>
      <xdr:col>1</xdr:col>
      <xdr:colOff>1128240</xdr:colOff>
      <xdr:row>32</xdr:row>
      <xdr:rowOff>950040</xdr:rowOff>
    </xdr:to>
    <xdr:pic>
      <xdr:nvPicPr>
        <xdr:cNvPr id="298" name="Imagen 156" descr=""/>
        <xdr:cNvPicPr/>
      </xdr:nvPicPr>
      <xdr:blipFill>
        <a:blip r:embed="rId34"/>
        <a:srcRect l="0" t="18690" r="0" b="15210"/>
        <a:stretch/>
      </xdr:blipFill>
      <xdr:spPr>
        <a:xfrm>
          <a:off x="1828080" y="45253080"/>
          <a:ext cx="1118880" cy="921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114480</xdr:colOff>
      <xdr:row>33</xdr:row>
      <xdr:rowOff>2160</xdr:rowOff>
    </xdr:from>
    <xdr:to>
      <xdr:col>1</xdr:col>
      <xdr:colOff>1206360</xdr:colOff>
      <xdr:row>33</xdr:row>
      <xdr:rowOff>866880</xdr:rowOff>
    </xdr:to>
    <xdr:pic>
      <xdr:nvPicPr>
        <xdr:cNvPr id="299" name="Imagen 157" descr=""/>
        <xdr:cNvPicPr/>
      </xdr:nvPicPr>
      <xdr:blipFill>
        <a:blip r:embed="rId35"/>
        <a:srcRect l="18326" t="4372" r="10548" b="44993"/>
        <a:stretch/>
      </xdr:blipFill>
      <xdr:spPr>
        <a:xfrm rot="16200000">
          <a:off x="2046600" y="46541880"/>
          <a:ext cx="864720" cy="109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76320</xdr:colOff>
      <xdr:row>33</xdr:row>
      <xdr:rowOff>28440</xdr:rowOff>
    </xdr:from>
    <xdr:to>
      <xdr:col>1</xdr:col>
      <xdr:colOff>1214280</xdr:colOff>
      <xdr:row>33</xdr:row>
      <xdr:rowOff>917280</xdr:rowOff>
    </xdr:to>
    <xdr:pic>
      <xdr:nvPicPr>
        <xdr:cNvPr id="300" name="Imagen 158" descr=""/>
        <xdr:cNvPicPr/>
      </xdr:nvPicPr>
      <xdr:blipFill>
        <a:blip r:embed="rId36"/>
        <a:srcRect l="5991" t="308" r="12215" b="4580"/>
        <a:stretch/>
      </xdr:blipFill>
      <xdr:spPr>
        <a:xfrm>
          <a:off x="1895040" y="46681920"/>
          <a:ext cx="1137960" cy="88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209520</xdr:colOff>
      <xdr:row>34</xdr:row>
      <xdr:rowOff>19080</xdr:rowOff>
    </xdr:from>
    <xdr:to>
      <xdr:col>1</xdr:col>
      <xdr:colOff>1052280</xdr:colOff>
      <xdr:row>34</xdr:row>
      <xdr:rowOff>954720</xdr:rowOff>
    </xdr:to>
    <xdr:pic>
      <xdr:nvPicPr>
        <xdr:cNvPr id="301" name="Imagen 159" descr=""/>
        <xdr:cNvPicPr/>
      </xdr:nvPicPr>
      <xdr:blipFill>
        <a:blip r:embed="rId37"/>
        <a:srcRect l="0" t="18976" r="0" b="18784"/>
        <a:stretch/>
      </xdr:blipFill>
      <xdr:spPr>
        <a:xfrm>
          <a:off x="2028240" y="48101400"/>
          <a:ext cx="842760" cy="93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152280</xdr:colOff>
      <xdr:row>35</xdr:row>
      <xdr:rowOff>19080</xdr:rowOff>
    </xdr:from>
    <xdr:to>
      <xdr:col>1</xdr:col>
      <xdr:colOff>1185480</xdr:colOff>
      <xdr:row>35</xdr:row>
      <xdr:rowOff>951480</xdr:rowOff>
    </xdr:to>
    <xdr:pic>
      <xdr:nvPicPr>
        <xdr:cNvPr id="302" name="Imagen 160" descr=""/>
        <xdr:cNvPicPr/>
      </xdr:nvPicPr>
      <xdr:blipFill>
        <a:blip r:embed="rId38"/>
        <a:srcRect l="0" t="17345" r="0" b="24074"/>
        <a:stretch/>
      </xdr:blipFill>
      <xdr:spPr>
        <a:xfrm>
          <a:off x="1971000" y="49529880"/>
          <a:ext cx="1033200" cy="9324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21240</xdr:colOff>
      <xdr:row>40</xdr:row>
      <xdr:rowOff>38160</xdr:rowOff>
    </xdr:from>
    <xdr:to>
      <xdr:col>1</xdr:col>
      <xdr:colOff>1785960</xdr:colOff>
      <xdr:row>40</xdr:row>
      <xdr:rowOff>1353600</xdr:rowOff>
    </xdr:to>
    <xdr:pic>
      <xdr:nvPicPr>
        <xdr:cNvPr id="303" name="Imagen 7" descr="11111.jpg"/>
        <xdr:cNvPicPr/>
      </xdr:nvPicPr>
      <xdr:blipFill>
        <a:blip r:embed="rId39"/>
        <a:srcRect l="0" t="6554" r="0" b="7133"/>
        <a:stretch/>
      </xdr:blipFill>
      <xdr:spPr>
        <a:xfrm rot="5400000">
          <a:off x="2064600" y="56468160"/>
          <a:ext cx="1315440" cy="1764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32760</xdr:colOff>
      <xdr:row>39</xdr:row>
      <xdr:rowOff>402480</xdr:rowOff>
    </xdr:from>
    <xdr:to>
      <xdr:col>1</xdr:col>
      <xdr:colOff>1198440</xdr:colOff>
      <xdr:row>39</xdr:row>
      <xdr:rowOff>1218600</xdr:rowOff>
    </xdr:to>
    <xdr:pic>
      <xdr:nvPicPr>
        <xdr:cNvPr id="304" name="图片 15" descr="C:/Users/Administrator/AppData/Local/Temp/picturecompress_20211115161957/output_209.pngoutput_209"/>
        <xdr:cNvPicPr/>
      </xdr:nvPicPr>
      <xdr:blipFill>
        <a:blip r:embed="rId40"/>
        <a:stretch/>
      </xdr:blipFill>
      <xdr:spPr>
        <a:xfrm>
          <a:off x="1851480" y="55628280"/>
          <a:ext cx="1165680" cy="81612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141120</xdr:colOff>
      <xdr:row>38</xdr:row>
      <xdr:rowOff>222120</xdr:rowOff>
    </xdr:from>
    <xdr:to>
      <xdr:col>1</xdr:col>
      <xdr:colOff>1253520</xdr:colOff>
      <xdr:row>38</xdr:row>
      <xdr:rowOff>1105560</xdr:rowOff>
    </xdr:to>
    <xdr:pic>
      <xdr:nvPicPr>
        <xdr:cNvPr id="305" name="图片 41" descr=" "/>
        <xdr:cNvPicPr/>
      </xdr:nvPicPr>
      <xdr:blipFill>
        <a:blip r:embed="rId41"/>
        <a:stretch/>
      </xdr:blipFill>
      <xdr:spPr>
        <a:xfrm>
          <a:off x="1959840" y="54019440"/>
          <a:ext cx="1112400" cy="88344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1</xdr:col>
      <xdr:colOff>66600</xdr:colOff>
      <xdr:row>41</xdr:row>
      <xdr:rowOff>28440</xdr:rowOff>
    </xdr:from>
    <xdr:to>
      <xdr:col>1</xdr:col>
      <xdr:colOff>1166400</xdr:colOff>
      <xdr:row>41</xdr:row>
      <xdr:rowOff>950040</xdr:rowOff>
    </xdr:to>
    <xdr:pic>
      <xdr:nvPicPr>
        <xdr:cNvPr id="306" name="Imagen 164" descr=""/>
        <xdr:cNvPicPr/>
      </xdr:nvPicPr>
      <xdr:blipFill>
        <a:blip r:embed="rId42"/>
        <a:srcRect l="0" t="15223" r="0" b="17585"/>
        <a:stretch/>
      </xdr:blipFill>
      <xdr:spPr>
        <a:xfrm>
          <a:off x="1885320" y="58111920"/>
          <a:ext cx="1099800" cy="921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42</xdr:row>
      <xdr:rowOff>38160</xdr:rowOff>
    </xdr:from>
    <xdr:to>
      <xdr:col>1</xdr:col>
      <xdr:colOff>1213920</xdr:colOff>
      <xdr:row>42</xdr:row>
      <xdr:rowOff>874080</xdr:rowOff>
    </xdr:to>
    <xdr:pic>
      <xdr:nvPicPr>
        <xdr:cNvPr id="307" name="Imagen 165" descr=""/>
        <xdr:cNvPicPr/>
      </xdr:nvPicPr>
      <xdr:blipFill>
        <a:blip r:embed="rId43"/>
        <a:srcRect l="0" t="11654" r="0" b="35928"/>
        <a:stretch/>
      </xdr:blipFill>
      <xdr:spPr>
        <a:xfrm>
          <a:off x="1818720" y="59550480"/>
          <a:ext cx="1213920" cy="8359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32760</xdr:colOff>
      <xdr:row>43</xdr:row>
      <xdr:rowOff>28440</xdr:rowOff>
    </xdr:from>
    <xdr:to>
      <xdr:col>1</xdr:col>
      <xdr:colOff>1307160</xdr:colOff>
      <xdr:row>43</xdr:row>
      <xdr:rowOff>1321920</xdr:rowOff>
    </xdr:to>
    <xdr:pic>
      <xdr:nvPicPr>
        <xdr:cNvPr id="308" name="图片 16" descr="C:/Users/Administrator/AppData/Local/Temp/picturecompress_20211115161957/output_213.pngoutput_213"/>
        <xdr:cNvPicPr/>
      </xdr:nvPicPr>
      <xdr:blipFill>
        <a:blip r:embed="rId44"/>
        <a:stretch/>
      </xdr:blipFill>
      <xdr:spPr>
        <a:xfrm>
          <a:off x="1851480" y="60969240"/>
          <a:ext cx="1274400" cy="129348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1</xdr:col>
      <xdr:colOff>0</xdr:colOff>
      <xdr:row>44</xdr:row>
      <xdr:rowOff>47520</xdr:rowOff>
    </xdr:from>
    <xdr:to>
      <xdr:col>1</xdr:col>
      <xdr:colOff>1223640</xdr:colOff>
      <xdr:row>44</xdr:row>
      <xdr:rowOff>1026360</xdr:rowOff>
    </xdr:to>
    <xdr:pic>
      <xdr:nvPicPr>
        <xdr:cNvPr id="309" name="Imagen 170" descr=""/>
        <xdr:cNvPicPr/>
      </xdr:nvPicPr>
      <xdr:blipFill>
        <a:blip r:embed="rId45"/>
        <a:srcRect l="0" t="23188" r="22119" b="0"/>
        <a:stretch/>
      </xdr:blipFill>
      <xdr:spPr>
        <a:xfrm>
          <a:off x="1818720" y="62417160"/>
          <a:ext cx="1223640" cy="97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</xdr:row>
      <xdr:rowOff>93240</xdr:rowOff>
    </xdr:from>
    <xdr:to>
      <xdr:col>1</xdr:col>
      <xdr:colOff>1407600</xdr:colOff>
      <xdr:row>1</xdr:row>
      <xdr:rowOff>1327320</xdr:rowOff>
    </xdr:to>
    <xdr:pic>
      <xdr:nvPicPr>
        <xdr:cNvPr id="310" name="Imagen 174" descr=""/>
        <xdr:cNvPicPr/>
      </xdr:nvPicPr>
      <xdr:blipFill>
        <a:blip r:embed="rId46"/>
        <a:srcRect l="61503" t="47385" r="4121" b="5889"/>
        <a:stretch/>
      </xdr:blipFill>
      <xdr:spPr>
        <a:xfrm>
          <a:off x="1818720" y="1026720"/>
          <a:ext cx="1407600" cy="123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47520</xdr:colOff>
      <xdr:row>30</xdr:row>
      <xdr:rowOff>47520</xdr:rowOff>
    </xdr:from>
    <xdr:to>
      <xdr:col>1</xdr:col>
      <xdr:colOff>1197360</xdr:colOff>
      <xdr:row>30</xdr:row>
      <xdr:rowOff>1143000</xdr:rowOff>
    </xdr:to>
    <xdr:pic>
      <xdr:nvPicPr>
        <xdr:cNvPr id="311" name="Imagen 175" descr=""/>
        <xdr:cNvPicPr/>
      </xdr:nvPicPr>
      <xdr:blipFill>
        <a:blip r:embed="rId47"/>
        <a:srcRect l="0" t="22692" r="0" b="15392"/>
        <a:stretch/>
      </xdr:blipFill>
      <xdr:spPr>
        <a:xfrm>
          <a:off x="1866240" y="42414840"/>
          <a:ext cx="1149840" cy="1095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50</xdr:row>
      <xdr:rowOff>0</xdr:rowOff>
    </xdr:from>
    <xdr:to>
      <xdr:col>1</xdr:col>
      <xdr:colOff>1248120</xdr:colOff>
      <xdr:row>50</xdr:row>
      <xdr:rowOff>1426680</xdr:rowOff>
    </xdr:to>
    <xdr:pic>
      <xdr:nvPicPr>
        <xdr:cNvPr id="312" name="图片 43" descr=" "/>
        <xdr:cNvPicPr/>
      </xdr:nvPicPr>
      <xdr:blipFill>
        <a:blip r:embed="rId48"/>
        <a:stretch/>
      </xdr:blipFill>
      <xdr:spPr>
        <a:xfrm>
          <a:off x="1818720" y="70942320"/>
          <a:ext cx="1248120" cy="1426680"/>
        </a:xfrm>
        <a:prstGeom prst="rect">
          <a:avLst/>
        </a:prstGeom>
        <a:ln w="9525">
          <a:noFill/>
        </a:ln>
      </xdr:spPr>
    </xdr:pic>
    <xdr:clientData/>
  </xdr:twoCellAnchor>
  <xdr:twoCellAnchor editAs="twoCell">
    <xdr:from>
      <xdr:col>1</xdr:col>
      <xdr:colOff>0</xdr:colOff>
      <xdr:row>49</xdr:row>
      <xdr:rowOff>47520</xdr:rowOff>
    </xdr:from>
    <xdr:to>
      <xdr:col>1</xdr:col>
      <xdr:colOff>1260360</xdr:colOff>
      <xdr:row>49</xdr:row>
      <xdr:rowOff>1045440</xdr:rowOff>
    </xdr:to>
    <xdr:pic>
      <xdr:nvPicPr>
        <xdr:cNvPr id="313" name="图片 5" descr=" "/>
        <xdr:cNvPicPr/>
      </xdr:nvPicPr>
      <xdr:blipFill>
        <a:blip r:embed="rId49"/>
        <a:stretch/>
      </xdr:blipFill>
      <xdr:spPr>
        <a:xfrm>
          <a:off x="1818720" y="69561000"/>
          <a:ext cx="1260360" cy="99792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1256760</xdr:colOff>
      <xdr:row>48</xdr:row>
      <xdr:rowOff>1009800</xdr:rowOff>
    </xdr:to>
    <xdr:pic>
      <xdr:nvPicPr>
        <xdr:cNvPr id="314" name="图片 168" descr=""/>
        <xdr:cNvPicPr/>
      </xdr:nvPicPr>
      <xdr:blipFill>
        <a:blip r:embed="rId50"/>
        <a:stretch/>
      </xdr:blipFill>
      <xdr:spPr>
        <a:xfrm>
          <a:off x="1818720" y="68084640"/>
          <a:ext cx="1256760" cy="100980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1256760</xdr:colOff>
      <xdr:row>47</xdr:row>
      <xdr:rowOff>986040</xdr:rowOff>
    </xdr:to>
    <xdr:pic>
      <xdr:nvPicPr>
        <xdr:cNvPr id="315" name="图片 93" descr=""/>
        <xdr:cNvPicPr/>
      </xdr:nvPicPr>
      <xdr:blipFill>
        <a:blip r:embed="rId51"/>
        <a:stretch/>
      </xdr:blipFill>
      <xdr:spPr>
        <a:xfrm>
          <a:off x="1818720" y="66655800"/>
          <a:ext cx="1256760" cy="98604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1</xdr:col>
      <xdr:colOff>0</xdr:colOff>
      <xdr:row>46</xdr:row>
      <xdr:rowOff>11880</xdr:rowOff>
    </xdr:from>
    <xdr:to>
      <xdr:col>1</xdr:col>
      <xdr:colOff>1256760</xdr:colOff>
      <xdr:row>46</xdr:row>
      <xdr:rowOff>986400</xdr:rowOff>
    </xdr:to>
    <xdr:pic>
      <xdr:nvPicPr>
        <xdr:cNvPr id="316" name="图片 92" descr=""/>
        <xdr:cNvPicPr/>
      </xdr:nvPicPr>
      <xdr:blipFill>
        <a:blip r:embed="rId52"/>
        <a:stretch/>
      </xdr:blipFill>
      <xdr:spPr>
        <a:xfrm>
          <a:off x="1818720" y="65239200"/>
          <a:ext cx="1256760" cy="974520"/>
        </a:xfrm>
        <a:prstGeom prst="rect">
          <a:avLst/>
        </a:prstGeom>
        <a:ln w="9525">
          <a:noFill/>
        </a:ln>
      </xdr:spPr>
    </xdr:pic>
    <xdr:clientData/>
  </xdr:twoCellAnchor>
  <xdr:twoCellAnchor editAs="oneCell">
    <xdr:from>
      <xdr:col>1</xdr:col>
      <xdr:colOff>15480</xdr:colOff>
      <xdr:row>51</xdr:row>
      <xdr:rowOff>78840</xdr:rowOff>
    </xdr:from>
    <xdr:to>
      <xdr:col>1</xdr:col>
      <xdr:colOff>1165320</xdr:colOff>
      <xdr:row>51</xdr:row>
      <xdr:rowOff>1208160</xdr:rowOff>
    </xdr:to>
    <xdr:pic>
      <xdr:nvPicPr>
        <xdr:cNvPr id="317" name="图片 47" descr=""/>
        <xdr:cNvPicPr/>
      </xdr:nvPicPr>
      <xdr:blipFill>
        <a:blip r:embed="rId53"/>
        <a:stretch/>
      </xdr:blipFill>
      <xdr:spPr>
        <a:xfrm>
          <a:off x="1834200" y="72449640"/>
          <a:ext cx="1149840" cy="1129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133920</xdr:colOff>
      <xdr:row>36</xdr:row>
      <xdr:rowOff>29880</xdr:rowOff>
    </xdr:from>
    <xdr:to>
      <xdr:col>1</xdr:col>
      <xdr:colOff>1295640</xdr:colOff>
      <xdr:row>36</xdr:row>
      <xdr:rowOff>1234440</xdr:rowOff>
    </xdr:to>
    <xdr:pic>
      <xdr:nvPicPr>
        <xdr:cNvPr id="318" name="Imagen 188" descr=""/>
        <xdr:cNvPicPr/>
      </xdr:nvPicPr>
      <xdr:blipFill>
        <a:blip r:embed="rId54"/>
        <a:srcRect l="16063" t="0" r="0" b="0"/>
        <a:stretch/>
      </xdr:blipFill>
      <xdr:spPr>
        <a:xfrm>
          <a:off x="1952640" y="50969520"/>
          <a:ext cx="1161720" cy="1204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52</xdr:row>
      <xdr:rowOff>0</xdr:rowOff>
    </xdr:from>
    <xdr:to>
      <xdr:col>1</xdr:col>
      <xdr:colOff>1236240</xdr:colOff>
      <xdr:row>52</xdr:row>
      <xdr:rowOff>1152720</xdr:rowOff>
    </xdr:to>
    <xdr:pic>
      <xdr:nvPicPr>
        <xdr:cNvPr id="319" name="image201.png" descr=" "/>
        <xdr:cNvPicPr/>
      </xdr:nvPicPr>
      <xdr:blipFill>
        <a:blip r:embed="rId55"/>
        <a:stretch/>
      </xdr:blipFill>
      <xdr:spPr>
        <a:xfrm>
          <a:off x="1818720" y="73799640"/>
          <a:ext cx="1236240" cy="1152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</xdr:row>
      <xdr:rowOff>190440</xdr:rowOff>
    </xdr:from>
    <xdr:to>
      <xdr:col>1</xdr:col>
      <xdr:colOff>1156680</xdr:colOff>
      <xdr:row>2</xdr:row>
      <xdr:rowOff>1237320</xdr:rowOff>
    </xdr:to>
    <xdr:pic>
      <xdr:nvPicPr>
        <xdr:cNvPr id="320" name="Imagen 190" descr=""/>
        <xdr:cNvPicPr/>
      </xdr:nvPicPr>
      <xdr:blipFill>
        <a:blip r:embed="rId56"/>
        <a:srcRect l="15047" t="10678" r="50667" b="67066"/>
        <a:stretch/>
      </xdr:blipFill>
      <xdr:spPr>
        <a:xfrm>
          <a:off x="1818720" y="2552760"/>
          <a:ext cx="1156680" cy="1046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44640</xdr:colOff>
      <xdr:row>37</xdr:row>
      <xdr:rowOff>74520</xdr:rowOff>
    </xdr:from>
    <xdr:to>
      <xdr:col>1</xdr:col>
      <xdr:colOff>1265760</xdr:colOff>
      <xdr:row>37</xdr:row>
      <xdr:rowOff>1334880</xdr:rowOff>
    </xdr:to>
    <xdr:pic>
      <xdr:nvPicPr>
        <xdr:cNvPr id="321" name="Imagen 191" descr=""/>
        <xdr:cNvPicPr/>
      </xdr:nvPicPr>
      <xdr:blipFill>
        <a:blip r:embed="rId57"/>
        <a:srcRect l="0" t="15106" r="0" b="18707"/>
        <a:stretch/>
      </xdr:blipFill>
      <xdr:spPr>
        <a:xfrm>
          <a:off x="1863360" y="52443000"/>
          <a:ext cx="1221120" cy="1260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53</xdr:row>
      <xdr:rowOff>35640</xdr:rowOff>
    </xdr:from>
    <xdr:to>
      <xdr:col>1</xdr:col>
      <xdr:colOff>1200240</xdr:colOff>
      <xdr:row>53</xdr:row>
      <xdr:rowOff>1212120</xdr:rowOff>
    </xdr:to>
    <xdr:pic>
      <xdr:nvPicPr>
        <xdr:cNvPr id="322" name="image247.jpg" descr=""/>
        <xdr:cNvPicPr/>
      </xdr:nvPicPr>
      <xdr:blipFill>
        <a:blip r:embed="rId58"/>
        <a:stretch/>
      </xdr:blipFill>
      <xdr:spPr>
        <a:xfrm>
          <a:off x="1818720" y="75264120"/>
          <a:ext cx="1200240" cy="1176480"/>
        </a:xfrm>
        <a:prstGeom prst="rect">
          <a:avLst/>
        </a:prstGeom>
        <a:ln w="0">
          <a:noFill/>
        </a:ln>
      </xdr:spPr>
    </xdr:pic>
    <xdr:clientData/>
  </xdr:twoCellAnchor>
</xdr:wsDr>
</file>

<file path=xl/tables/table1.xml><?xml version="1.0" encoding="utf-8"?>
<table xmlns="http://schemas.openxmlformats.org/spreadsheetml/2006/main" id="1" name="Tabla2" displayName="Tabla2" ref="A1:I101" headerRowCount="1" totalsRowCount="0" totalsRowShown="0">
  <autoFilter ref="A1:I101"/>
  <tableColumns count="9">
    <tableColumn id="1" name="ITEM"/>
    <tableColumn id="2" name="IMAGEN"/>
    <tableColumn id="3" name="DESCRIPCION"/>
    <tableColumn id="4" name="CODIGO "/>
    <tableColumn id="5" name="STOCK"/>
    <tableColumn id="6" name="PRECIO DE COSTO FRANQUICIA"/>
    <tableColumn id="7" name="PRECIO LIMA"/>
    <tableColumn id="8" name="PRECIO POR MAYOR PROVINCIA"/>
    <tableColumn id="9" name=" PRECIO UNITARIO  "/>
  </tableColumns>
</tabl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<Relationship Id="rId2" Type="http://schemas.openxmlformats.org/officeDocument/2006/relationships/table" Target="../tables/table1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true"/>
  </sheetPr>
  <dimension ref="A1:K91"/>
  <sheetViews>
    <sheetView showFormulas="false" showGridLines="true" showRowColHeaders="true" showZeros="true" rightToLeft="false" tabSelected="false" showOutlineSymbols="true" defaultGridColor="true" view="normal" topLeftCell="A1" colorId="64" zoomScale="36" zoomScaleNormal="36" zoomScalePageLayoutView="100" workbookViewId="0">
      <selection pane="topLeft" activeCell="I5" activeCellId="0" sqref="I5"/>
    </sheetView>
  </sheetViews>
  <sheetFormatPr defaultColWidth="9.171875" defaultRowHeight="24.45" zeroHeight="false" outlineLevelRow="0" outlineLevelCol="0"/>
  <cols>
    <col collapsed="false" customWidth="true" hidden="false" outlineLevel="0" max="1" min="1" style="0" width="19.85"/>
    <col collapsed="false" customWidth="true" hidden="false" outlineLevel="0" max="2" min="2" style="0" width="28.91"/>
    <col collapsed="false" customWidth="true" hidden="false" outlineLevel="0" max="3" min="3" style="1" width="36.46"/>
    <col collapsed="false" customWidth="true" hidden="false" outlineLevel="0" max="4" min="4" style="2" width="17.83"/>
    <col collapsed="false" customWidth="true" hidden="false" outlineLevel="0" max="5" min="5" style="2" width="19"/>
    <col collapsed="false" customWidth="true" hidden="false" outlineLevel="0" max="7" min="6" style="2" width="27"/>
    <col collapsed="false" customWidth="true" hidden="false" outlineLevel="0" max="8" min="8" style="2" width="23.55"/>
    <col collapsed="false" customWidth="true" hidden="false" outlineLevel="0" max="9" min="9" style="2" width="26.45"/>
  </cols>
  <sheetData>
    <row r="1" customFormat="false" ht="3" hidden="false" customHeight="true" outlineLevel="0" collapsed="false"/>
    <row r="2" customFormat="false" ht="87" hidden="false" customHeight="true" outlineLevel="0" collapsed="false">
      <c r="A2" s="3" t="s">
        <v>0</v>
      </c>
      <c r="B2" s="4" t="s">
        <v>1</v>
      </c>
      <c r="C2" s="5" t="s">
        <v>2</v>
      </c>
      <c r="D2" s="5" t="s">
        <v>3</v>
      </c>
      <c r="E2" s="5" t="s">
        <v>4</v>
      </c>
      <c r="F2" s="5" t="s">
        <v>5</v>
      </c>
      <c r="G2" s="5" t="s">
        <v>6</v>
      </c>
      <c r="H2" s="6" t="s">
        <v>7</v>
      </c>
      <c r="I2" s="5" t="s">
        <v>8</v>
      </c>
      <c r="J2" s="7"/>
      <c r="K2" s="7"/>
    </row>
    <row r="3" customFormat="false" ht="135.75" hidden="false" customHeight="true" outlineLevel="0" collapsed="false">
      <c r="A3" s="8" t="n">
        <v>1</v>
      </c>
      <c r="B3" s="9"/>
      <c r="C3" s="10" t="s">
        <v>9</v>
      </c>
      <c r="D3" s="11" t="s">
        <v>10</v>
      </c>
      <c r="E3" s="11" t="n">
        <v>6</v>
      </c>
      <c r="F3" s="12" t="n">
        <v>12.7</v>
      </c>
      <c r="G3" s="12" t="n">
        <v>14.52</v>
      </c>
      <c r="H3" s="13" t="n">
        <v>15.5</v>
      </c>
      <c r="I3" s="12" t="n">
        <v>23</v>
      </c>
      <c r="J3" s="14"/>
      <c r="K3" s="14"/>
    </row>
    <row r="4" customFormat="false" ht="135.75" hidden="false" customHeight="true" outlineLevel="0" collapsed="false">
      <c r="A4" s="8" t="n">
        <v>2</v>
      </c>
      <c r="B4" s="9"/>
      <c r="C4" s="10" t="s">
        <v>9</v>
      </c>
      <c r="D4" s="11" t="s">
        <v>11</v>
      </c>
      <c r="E4" s="11" t="n">
        <v>6</v>
      </c>
      <c r="F4" s="12" t="n">
        <v>12.7</v>
      </c>
      <c r="G4" s="12" t="n">
        <v>14.52</v>
      </c>
      <c r="H4" s="13" t="n">
        <v>15.5</v>
      </c>
      <c r="I4" s="12" t="n">
        <v>23</v>
      </c>
      <c r="J4" s="14"/>
      <c r="K4" s="14"/>
    </row>
    <row r="5" customFormat="false" ht="135.75" hidden="false" customHeight="true" outlineLevel="0" collapsed="false">
      <c r="A5" s="8" t="n">
        <v>3</v>
      </c>
      <c r="B5" s="9"/>
      <c r="C5" s="10" t="s">
        <v>9</v>
      </c>
      <c r="D5" s="11" t="s">
        <v>12</v>
      </c>
      <c r="E5" s="11" t="n">
        <v>6</v>
      </c>
      <c r="F5" s="12" t="n">
        <v>12.7</v>
      </c>
      <c r="G5" s="12" t="n">
        <v>14.52</v>
      </c>
      <c r="H5" s="13" t="n">
        <v>15.5</v>
      </c>
      <c r="I5" s="12" t="n">
        <v>23</v>
      </c>
      <c r="J5" s="14"/>
      <c r="K5" s="14"/>
    </row>
    <row r="6" customFormat="false" ht="135.75" hidden="false" customHeight="true" outlineLevel="0" collapsed="false">
      <c r="A6" s="8" t="n">
        <v>7</v>
      </c>
      <c r="B6" s="15"/>
      <c r="C6" s="10" t="s">
        <v>9</v>
      </c>
      <c r="D6" s="11" t="s">
        <v>13</v>
      </c>
      <c r="E6" s="11" t="n">
        <v>6</v>
      </c>
      <c r="F6" s="12" t="n">
        <v>9.78</v>
      </c>
      <c r="G6" s="12" t="n">
        <v>11.22</v>
      </c>
      <c r="H6" s="13" t="n">
        <v>12</v>
      </c>
      <c r="I6" s="12" t="n">
        <v>20</v>
      </c>
      <c r="J6" s="14"/>
      <c r="K6" s="14"/>
    </row>
    <row r="7" customFormat="false" ht="135.75" hidden="false" customHeight="true" outlineLevel="0" collapsed="false">
      <c r="A7" s="8" t="n">
        <v>8</v>
      </c>
      <c r="B7" s="9"/>
      <c r="C7" s="10" t="s">
        <v>9</v>
      </c>
      <c r="D7" s="11" t="s">
        <v>14</v>
      </c>
      <c r="E7" s="11" t="n">
        <v>6</v>
      </c>
      <c r="F7" s="12" t="n">
        <v>5.75</v>
      </c>
      <c r="G7" s="12" t="n">
        <v>6.6</v>
      </c>
      <c r="H7" s="13" t="n">
        <v>7</v>
      </c>
      <c r="I7" s="12" t="n">
        <v>12</v>
      </c>
      <c r="J7" s="14"/>
      <c r="K7" s="14"/>
    </row>
    <row r="8" customFormat="false" ht="135.75" hidden="false" customHeight="true" outlineLevel="0" collapsed="false">
      <c r="A8" s="8" t="n">
        <v>9</v>
      </c>
      <c r="B8" s="9"/>
      <c r="C8" s="10" t="s">
        <v>9</v>
      </c>
      <c r="D8" s="11" t="s">
        <v>15</v>
      </c>
      <c r="E8" s="11" t="n">
        <v>6</v>
      </c>
      <c r="F8" s="12" t="n">
        <v>9.78</v>
      </c>
      <c r="G8" s="12" t="n">
        <v>11.22</v>
      </c>
      <c r="H8" s="13" t="n">
        <v>12</v>
      </c>
      <c r="I8" s="12" t="n">
        <v>20</v>
      </c>
      <c r="J8" s="14"/>
      <c r="K8" s="14"/>
    </row>
    <row r="9" customFormat="false" ht="135.75" hidden="false" customHeight="true" outlineLevel="0" collapsed="false">
      <c r="A9" s="8" t="n">
        <v>10</v>
      </c>
      <c r="B9" s="9"/>
      <c r="C9" s="10" t="s">
        <v>9</v>
      </c>
      <c r="D9" s="11" t="s">
        <v>16</v>
      </c>
      <c r="E9" s="11" t="n">
        <v>6</v>
      </c>
      <c r="F9" s="12" t="n">
        <v>5.75</v>
      </c>
      <c r="G9" s="12" t="n">
        <v>6.6</v>
      </c>
      <c r="H9" s="13" t="n">
        <v>7</v>
      </c>
      <c r="I9" s="12" t="n">
        <v>12</v>
      </c>
      <c r="J9" s="14"/>
      <c r="K9" s="14"/>
    </row>
    <row r="10" customFormat="false" ht="135.75" hidden="false" customHeight="true" outlineLevel="0" collapsed="false">
      <c r="A10" s="8" t="n">
        <v>14</v>
      </c>
      <c r="B10" s="9"/>
      <c r="C10" s="10" t="s">
        <v>9</v>
      </c>
      <c r="D10" s="11" t="s">
        <v>17</v>
      </c>
      <c r="E10" s="11" t="n">
        <v>6</v>
      </c>
      <c r="F10" s="12" t="n">
        <v>9.78</v>
      </c>
      <c r="G10" s="12" t="n">
        <v>11.22</v>
      </c>
      <c r="H10" s="13" t="n">
        <v>12</v>
      </c>
      <c r="I10" s="12" t="n">
        <v>20</v>
      </c>
      <c r="J10" s="14"/>
      <c r="K10" s="14"/>
    </row>
    <row r="11" customFormat="false" ht="135.75" hidden="false" customHeight="true" outlineLevel="0" collapsed="false">
      <c r="A11" s="8" t="n">
        <v>15</v>
      </c>
      <c r="B11" s="9"/>
      <c r="C11" s="10" t="s">
        <v>9</v>
      </c>
      <c r="D11" s="11" t="s">
        <v>18</v>
      </c>
      <c r="E11" s="11" t="n">
        <v>6</v>
      </c>
      <c r="F11" s="12" t="n">
        <v>9.78</v>
      </c>
      <c r="G11" s="12" t="n">
        <v>11.22</v>
      </c>
      <c r="H11" s="13" t="n">
        <v>12</v>
      </c>
      <c r="I11" s="12" t="n">
        <v>20</v>
      </c>
      <c r="J11" s="14"/>
      <c r="K11" s="14"/>
    </row>
    <row r="12" customFormat="false" ht="135.75" hidden="false" customHeight="true" outlineLevel="0" collapsed="false">
      <c r="A12" s="8" t="n">
        <v>18</v>
      </c>
      <c r="B12" s="9"/>
      <c r="C12" s="10" t="s">
        <v>9</v>
      </c>
      <c r="D12" s="11" t="s">
        <v>19</v>
      </c>
      <c r="E12" s="11" t="n">
        <v>6</v>
      </c>
      <c r="F12" s="12" t="n">
        <v>5.75</v>
      </c>
      <c r="G12" s="12" t="n">
        <v>6.6</v>
      </c>
      <c r="H12" s="13" t="n">
        <v>7</v>
      </c>
      <c r="I12" s="12" t="n">
        <v>12</v>
      </c>
      <c r="J12" s="14"/>
      <c r="K12" s="14"/>
    </row>
    <row r="13" customFormat="false" ht="135.75" hidden="false" customHeight="true" outlineLevel="0" collapsed="false">
      <c r="A13" s="8" t="n">
        <v>19</v>
      </c>
      <c r="B13" s="9"/>
      <c r="C13" s="10" t="s">
        <v>9</v>
      </c>
      <c r="D13" s="11" t="s">
        <v>20</v>
      </c>
      <c r="E13" s="11" t="n">
        <v>6</v>
      </c>
      <c r="F13" s="12" t="n">
        <v>11.5</v>
      </c>
      <c r="G13" s="12" t="n">
        <v>13.2</v>
      </c>
      <c r="H13" s="13" t="n">
        <v>14</v>
      </c>
      <c r="I13" s="12" t="n">
        <v>22</v>
      </c>
      <c r="J13" s="14"/>
      <c r="K13" s="14"/>
    </row>
    <row r="14" customFormat="false" ht="135.75" hidden="false" customHeight="true" outlineLevel="0" collapsed="false">
      <c r="A14" s="8" t="n">
        <v>20</v>
      </c>
      <c r="B14" s="9"/>
      <c r="C14" s="10" t="s">
        <v>9</v>
      </c>
      <c r="D14" s="11" t="s">
        <v>21</v>
      </c>
      <c r="E14" s="11" t="n">
        <v>6</v>
      </c>
      <c r="F14" s="12" t="n">
        <v>11.5</v>
      </c>
      <c r="G14" s="12" t="n">
        <v>13.2</v>
      </c>
      <c r="H14" s="13" t="n">
        <v>14</v>
      </c>
      <c r="I14" s="12" t="n">
        <v>22</v>
      </c>
      <c r="J14" s="14"/>
      <c r="K14" s="14"/>
    </row>
    <row r="15" customFormat="false" ht="135.75" hidden="false" customHeight="true" outlineLevel="0" collapsed="false">
      <c r="A15" s="8" t="n">
        <v>21</v>
      </c>
      <c r="B15" s="9"/>
      <c r="C15" s="10" t="s">
        <v>9</v>
      </c>
      <c r="D15" s="11" t="s">
        <v>22</v>
      </c>
      <c r="E15" s="11" t="n">
        <v>6</v>
      </c>
      <c r="F15" s="12" t="n">
        <v>9.78</v>
      </c>
      <c r="G15" s="12" t="n">
        <v>11.22</v>
      </c>
      <c r="H15" s="13" t="n">
        <v>12</v>
      </c>
      <c r="I15" s="12" t="n">
        <v>20</v>
      </c>
      <c r="J15" s="14"/>
      <c r="K15" s="14"/>
    </row>
    <row r="16" customFormat="false" ht="135.75" hidden="false" customHeight="true" outlineLevel="0" collapsed="false">
      <c r="A16" s="8" t="n">
        <v>23</v>
      </c>
      <c r="B16" s="9"/>
      <c r="C16" s="10" t="s">
        <v>9</v>
      </c>
      <c r="D16" s="11" t="s">
        <v>23</v>
      </c>
      <c r="E16" s="11" t="n">
        <v>6</v>
      </c>
      <c r="F16" s="12" t="n">
        <v>12.65</v>
      </c>
      <c r="G16" s="12" t="n">
        <v>14.52</v>
      </c>
      <c r="H16" s="13" t="n">
        <v>15.5</v>
      </c>
      <c r="I16" s="12" t="n">
        <v>23</v>
      </c>
      <c r="J16" s="14"/>
      <c r="K16" s="14"/>
    </row>
    <row r="17" customFormat="false" ht="135.75" hidden="false" customHeight="true" outlineLevel="0" collapsed="false">
      <c r="A17" s="8" t="n">
        <v>24</v>
      </c>
      <c r="B17" s="9"/>
      <c r="C17" s="10" t="s">
        <v>9</v>
      </c>
      <c r="D17" s="11" t="s">
        <v>24</v>
      </c>
      <c r="E17" s="11" t="n">
        <v>6</v>
      </c>
      <c r="F17" s="12" t="n">
        <v>12.65</v>
      </c>
      <c r="G17" s="12" t="n">
        <v>14.52</v>
      </c>
      <c r="H17" s="13" t="n">
        <v>15.5</v>
      </c>
      <c r="I17" s="12" t="n">
        <v>23</v>
      </c>
      <c r="J17" s="14"/>
      <c r="K17" s="14"/>
    </row>
    <row r="18" customFormat="false" ht="135.75" hidden="false" customHeight="true" outlineLevel="0" collapsed="false">
      <c r="A18" s="8" t="n">
        <v>25</v>
      </c>
      <c r="B18" s="9"/>
      <c r="C18" s="10" t="s">
        <v>9</v>
      </c>
      <c r="D18" s="11" t="s">
        <v>25</v>
      </c>
      <c r="E18" s="11" t="n">
        <v>6</v>
      </c>
      <c r="F18" s="12" t="n">
        <v>12.65</v>
      </c>
      <c r="G18" s="12" t="n">
        <v>14.52</v>
      </c>
      <c r="H18" s="13" t="n">
        <v>15.5</v>
      </c>
      <c r="I18" s="12" t="n">
        <v>23</v>
      </c>
      <c r="J18" s="14"/>
      <c r="K18" s="14"/>
    </row>
    <row r="19" customFormat="false" ht="135.75" hidden="false" customHeight="true" outlineLevel="0" collapsed="false">
      <c r="A19" s="8" t="n">
        <v>29</v>
      </c>
      <c r="B19" s="16" t="s">
        <v>26</v>
      </c>
      <c r="C19" s="10" t="s">
        <v>9</v>
      </c>
      <c r="D19" s="11" t="s">
        <v>27</v>
      </c>
      <c r="E19" s="11" t="n">
        <v>6</v>
      </c>
      <c r="F19" s="12" t="n">
        <v>7.48</v>
      </c>
      <c r="G19" s="12" t="n">
        <v>8.58</v>
      </c>
      <c r="H19" s="13" t="n">
        <v>10</v>
      </c>
      <c r="I19" s="12" t="n">
        <v>19</v>
      </c>
      <c r="J19" s="14"/>
      <c r="K19" s="14"/>
    </row>
    <row r="20" customFormat="false" ht="135.75" hidden="false" customHeight="true" outlineLevel="0" collapsed="false">
      <c r="A20" s="8" t="n">
        <v>30</v>
      </c>
      <c r="B20" s="9"/>
      <c r="C20" s="10" t="s">
        <v>9</v>
      </c>
      <c r="D20" s="11" t="s">
        <v>28</v>
      </c>
      <c r="E20" s="11" t="n">
        <v>6</v>
      </c>
      <c r="F20" s="12" t="n">
        <v>7.48</v>
      </c>
      <c r="G20" s="12" t="n">
        <v>8.58</v>
      </c>
      <c r="H20" s="13" t="n">
        <v>10</v>
      </c>
      <c r="I20" s="12" t="n">
        <v>19</v>
      </c>
      <c r="J20" s="14"/>
      <c r="K20" s="14"/>
    </row>
    <row r="21" customFormat="false" ht="135.75" hidden="false" customHeight="true" outlineLevel="0" collapsed="false">
      <c r="A21" s="8" t="n">
        <v>31</v>
      </c>
      <c r="B21" s="9"/>
      <c r="C21" s="10" t="s">
        <v>9</v>
      </c>
      <c r="D21" s="11" t="s">
        <v>29</v>
      </c>
      <c r="E21" s="11" t="n">
        <v>6</v>
      </c>
      <c r="F21" s="12" t="n">
        <v>7.48</v>
      </c>
      <c r="G21" s="12" t="n">
        <v>8.58</v>
      </c>
      <c r="H21" s="13" t="n">
        <v>10</v>
      </c>
      <c r="I21" s="12" t="n">
        <v>19</v>
      </c>
      <c r="J21" s="14"/>
      <c r="K21" s="14"/>
    </row>
    <row r="22" customFormat="false" ht="135.75" hidden="false" customHeight="true" outlineLevel="0" collapsed="false">
      <c r="A22" s="8" t="n">
        <v>32</v>
      </c>
      <c r="B22" s="9"/>
      <c r="C22" s="10" t="s">
        <v>9</v>
      </c>
      <c r="D22" s="11" t="s">
        <v>30</v>
      </c>
      <c r="E22" s="11" t="n">
        <v>6</v>
      </c>
      <c r="F22" s="12" t="n">
        <v>7.48</v>
      </c>
      <c r="G22" s="12" t="n">
        <v>8.58</v>
      </c>
      <c r="H22" s="13" t="n">
        <v>10</v>
      </c>
      <c r="I22" s="12" t="n">
        <v>19</v>
      </c>
      <c r="J22" s="14"/>
      <c r="K22" s="14"/>
    </row>
    <row r="23" customFormat="false" ht="135.75" hidden="false" customHeight="true" outlineLevel="0" collapsed="false">
      <c r="A23" s="8" t="n">
        <v>34</v>
      </c>
      <c r="B23" s="9"/>
      <c r="C23" s="10" t="s">
        <v>9</v>
      </c>
      <c r="D23" s="11" t="s">
        <v>31</v>
      </c>
      <c r="E23" s="11" t="n">
        <v>6</v>
      </c>
      <c r="F23" s="12" t="n">
        <v>7.48</v>
      </c>
      <c r="G23" s="12" t="n">
        <v>8.58</v>
      </c>
      <c r="H23" s="13" t="n">
        <v>10</v>
      </c>
      <c r="I23" s="12" t="n">
        <v>19</v>
      </c>
      <c r="J23" s="14"/>
      <c r="K23" s="14"/>
    </row>
    <row r="24" customFormat="false" ht="135.75" hidden="false" customHeight="true" outlineLevel="0" collapsed="false">
      <c r="A24" s="8" t="n">
        <v>49</v>
      </c>
      <c r="B24" s="9"/>
      <c r="C24" s="10" t="s">
        <v>32</v>
      </c>
      <c r="D24" s="11" t="n">
        <v>2049</v>
      </c>
      <c r="E24" s="11" t="n">
        <v>6</v>
      </c>
      <c r="F24" s="12" t="n">
        <v>31.05</v>
      </c>
      <c r="G24" s="12" t="n">
        <v>35.64</v>
      </c>
      <c r="H24" s="13" t="n">
        <v>37.5</v>
      </c>
      <c r="I24" s="12" t="n">
        <v>50</v>
      </c>
      <c r="J24" s="14"/>
      <c r="K24" s="14"/>
    </row>
    <row r="25" customFormat="false" ht="135.75" hidden="false" customHeight="true" outlineLevel="0" collapsed="false">
      <c r="A25" s="8" t="n">
        <v>50</v>
      </c>
      <c r="B25" s="9"/>
      <c r="C25" s="10" t="s">
        <v>33</v>
      </c>
      <c r="D25" s="11" t="n">
        <v>6813</v>
      </c>
      <c r="E25" s="11" t="n">
        <v>6</v>
      </c>
      <c r="F25" s="12" t="n">
        <v>33.35</v>
      </c>
      <c r="G25" s="12" t="n">
        <v>38.28</v>
      </c>
      <c r="H25" s="13" t="n">
        <v>40</v>
      </c>
      <c r="I25" s="12" t="n">
        <v>55</v>
      </c>
      <c r="J25" s="14"/>
      <c r="K25" s="14"/>
    </row>
    <row r="26" customFormat="false" ht="135.75" hidden="false" customHeight="true" outlineLevel="0" collapsed="false">
      <c r="A26" s="8" t="n">
        <v>54</v>
      </c>
      <c r="B26" s="9"/>
      <c r="C26" s="10" t="s">
        <v>34</v>
      </c>
      <c r="D26" s="11" t="n">
        <v>8503</v>
      </c>
      <c r="E26" s="11" t="n">
        <v>12</v>
      </c>
      <c r="F26" s="12" t="n">
        <v>40.25</v>
      </c>
      <c r="G26" s="12" t="n">
        <v>46.2</v>
      </c>
      <c r="H26" s="13" t="n">
        <v>48.5</v>
      </c>
      <c r="I26" s="12" t="n">
        <v>65</v>
      </c>
      <c r="J26" s="14"/>
      <c r="K26" s="14"/>
    </row>
    <row r="27" customFormat="false" ht="135.75" hidden="false" customHeight="true" outlineLevel="0" collapsed="false">
      <c r="A27" s="8" t="n">
        <v>56</v>
      </c>
      <c r="B27" s="17"/>
      <c r="C27" s="18" t="s">
        <v>35</v>
      </c>
      <c r="D27" s="11" t="n">
        <v>1089</v>
      </c>
      <c r="E27" s="11" t="n">
        <v>12</v>
      </c>
      <c r="F27" s="12" t="n">
        <v>21.85</v>
      </c>
      <c r="G27" s="12" t="n">
        <v>25.08</v>
      </c>
      <c r="H27" s="13" t="n">
        <v>26.5</v>
      </c>
      <c r="I27" s="12" t="n">
        <v>45</v>
      </c>
      <c r="J27" s="14"/>
      <c r="K27" s="14"/>
    </row>
    <row r="28" customFormat="false" ht="135.75" hidden="false" customHeight="true" outlineLevel="0" collapsed="false">
      <c r="A28" s="8" t="n">
        <v>58</v>
      </c>
      <c r="B28" s="17"/>
      <c r="C28" s="18" t="s">
        <v>36</v>
      </c>
      <c r="D28" s="11" t="s">
        <v>37</v>
      </c>
      <c r="E28" s="11" t="n">
        <v>6</v>
      </c>
      <c r="F28" s="12" t="n">
        <v>17.25</v>
      </c>
      <c r="G28" s="12" t="n">
        <v>19.8</v>
      </c>
      <c r="H28" s="13" t="n">
        <v>21</v>
      </c>
      <c r="I28" s="12" t="n">
        <v>30</v>
      </c>
      <c r="J28" s="14"/>
      <c r="K28" s="14"/>
    </row>
    <row r="29" customFormat="false" ht="135.75" hidden="false" customHeight="true" outlineLevel="0" collapsed="false">
      <c r="A29" s="8" t="n">
        <v>59</v>
      </c>
      <c r="B29" s="17"/>
      <c r="C29" s="18" t="s">
        <v>36</v>
      </c>
      <c r="D29" s="11" t="s">
        <v>38</v>
      </c>
      <c r="E29" s="11" t="n">
        <v>6</v>
      </c>
      <c r="F29" s="12" t="n">
        <v>23.6</v>
      </c>
      <c r="G29" s="12" t="n">
        <v>26.4</v>
      </c>
      <c r="H29" s="13" t="n">
        <v>28</v>
      </c>
      <c r="I29" s="12" t="n">
        <v>39</v>
      </c>
      <c r="J29" s="14"/>
      <c r="K29" s="14"/>
    </row>
    <row r="30" customFormat="false" ht="135.75" hidden="false" customHeight="true" outlineLevel="0" collapsed="false">
      <c r="A30" s="8" t="n">
        <v>60</v>
      </c>
      <c r="B30" s="17"/>
      <c r="C30" s="18" t="s">
        <v>36</v>
      </c>
      <c r="D30" s="11" t="s">
        <v>39</v>
      </c>
      <c r="E30" s="11" t="n">
        <v>6</v>
      </c>
      <c r="F30" s="12" t="n">
        <v>21.24</v>
      </c>
      <c r="G30" s="12" t="n">
        <v>23.76</v>
      </c>
      <c r="H30" s="13" t="n">
        <v>25</v>
      </c>
      <c r="I30" s="12" t="n">
        <v>35</v>
      </c>
      <c r="J30" s="14"/>
      <c r="K30" s="14"/>
    </row>
    <row r="31" customFormat="false" ht="135.75" hidden="false" customHeight="true" outlineLevel="0" collapsed="false">
      <c r="A31" s="8" t="n">
        <v>65</v>
      </c>
      <c r="B31" s="17"/>
      <c r="C31" s="18" t="s">
        <v>40</v>
      </c>
      <c r="D31" s="11" t="n">
        <v>1255</v>
      </c>
      <c r="E31" s="11" t="n">
        <v>6</v>
      </c>
      <c r="F31" s="12" t="n">
        <v>12.65</v>
      </c>
      <c r="G31" s="12" t="n">
        <v>14.52</v>
      </c>
      <c r="H31" s="13" t="n">
        <v>15.5</v>
      </c>
      <c r="I31" s="12" t="n">
        <v>25</v>
      </c>
      <c r="J31" s="14"/>
      <c r="K31" s="14"/>
    </row>
    <row r="32" customFormat="false" ht="135.75" hidden="false" customHeight="true" outlineLevel="0" collapsed="false">
      <c r="A32" s="8" t="n">
        <v>66</v>
      </c>
      <c r="B32" s="17"/>
      <c r="C32" s="18" t="s">
        <v>41</v>
      </c>
      <c r="D32" s="11" t="n">
        <v>9993</v>
      </c>
      <c r="E32" s="11" t="n">
        <v>12</v>
      </c>
      <c r="F32" s="12" t="n">
        <v>29.9</v>
      </c>
      <c r="G32" s="12" t="n">
        <v>34.32</v>
      </c>
      <c r="H32" s="13" t="n">
        <v>36</v>
      </c>
      <c r="I32" s="12" t="n">
        <v>55</v>
      </c>
      <c r="J32" s="14"/>
      <c r="K32" s="14"/>
    </row>
    <row r="33" customFormat="false" ht="135.75" hidden="false" customHeight="true" outlineLevel="0" collapsed="false">
      <c r="A33" s="8" t="n">
        <v>74</v>
      </c>
      <c r="B33" s="17"/>
      <c r="C33" s="18" t="s">
        <v>42</v>
      </c>
      <c r="D33" s="11" t="n">
        <v>2274</v>
      </c>
      <c r="E33" s="11" t="n">
        <v>5</v>
      </c>
      <c r="F33" s="12" t="n">
        <v>9.2</v>
      </c>
      <c r="G33" s="12" t="n">
        <v>10.56</v>
      </c>
      <c r="H33" s="13" t="n">
        <v>13</v>
      </c>
      <c r="I33" s="12" t="n">
        <v>23</v>
      </c>
      <c r="J33" s="14"/>
      <c r="K33" s="14"/>
    </row>
    <row r="34" customFormat="false" ht="135.75" hidden="false" customHeight="true" outlineLevel="0" collapsed="false">
      <c r="A34" s="8" t="n">
        <v>75</v>
      </c>
      <c r="B34" s="17"/>
      <c r="C34" s="18" t="s">
        <v>43</v>
      </c>
      <c r="D34" s="11" t="n">
        <v>2270</v>
      </c>
      <c r="E34" s="11" t="n">
        <v>6</v>
      </c>
      <c r="F34" s="12" t="n">
        <v>9.2</v>
      </c>
      <c r="G34" s="12" t="n">
        <v>10.56</v>
      </c>
      <c r="H34" s="13" t="n">
        <v>13</v>
      </c>
      <c r="I34" s="12" t="n">
        <v>23</v>
      </c>
      <c r="J34" s="14"/>
      <c r="K34" s="14"/>
    </row>
    <row r="35" customFormat="false" ht="135.75" hidden="false" customHeight="true" outlineLevel="0" collapsed="false">
      <c r="A35" s="8" t="n">
        <v>76</v>
      </c>
      <c r="B35" s="17"/>
      <c r="C35" s="18" t="s">
        <v>44</v>
      </c>
      <c r="D35" s="11" t="n">
        <v>1161</v>
      </c>
      <c r="E35" s="11" t="n">
        <v>4</v>
      </c>
      <c r="F35" s="12" t="n">
        <v>17.25</v>
      </c>
      <c r="G35" s="12" t="n">
        <v>19.8</v>
      </c>
      <c r="H35" s="13" t="n">
        <v>21</v>
      </c>
      <c r="I35" s="12" t="n">
        <v>33</v>
      </c>
      <c r="J35" s="14"/>
      <c r="K35" s="14"/>
    </row>
    <row r="36" customFormat="false" ht="135.75" hidden="false" customHeight="true" outlineLevel="0" collapsed="false">
      <c r="A36" s="8" t="n">
        <v>78</v>
      </c>
      <c r="B36" s="17"/>
      <c r="C36" s="18" t="s">
        <v>33</v>
      </c>
      <c r="D36" s="11" t="n">
        <v>876</v>
      </c>
      <c r="E36" s="11" t="n">
        <v>6</v>
      </c>
      <c r="F36" s="12" t="n">
        <v>27.6</v>
      </c>
      <c r="G36" s="12" t="n">
        <v>31.68</v>
      </c>
      <c r="H36" s="13" t="n">
        <v>33.5</v>
      </c>
      <c r="I36" s="12" t="n">
        <v>45</v>
      </c>
      <c r="J36" s="14"/>
      <c r="K36" s="14"/>
    </row>
    <row r="37" customFormat="false" ht="135.75" hidden="false" customHeight="true" outlineLevel="0" collapsed="false">
      <c r="A37" s="8" t="n">
        <v>81</v>
      </c>
      <c r="B37" s="17"/>
      <c r="C37" s="18" t="s">
        <v>45</v>
      </c>
      <c r="D37" s="11" t="n">
        <v>2060</v>
      </c>
      <c r="E37" s="11" t="n">
        <v>12</v>
      </c>
      <c r="F37" s="12" t="n">
        <v>8</v>
      </c>
      <c r="G37" s="12" t="n">
        <v>11.5</v>
      </c>
      <c r="H37" s="13" t="n">
        <v>12</v>
      </c>
      <c r="I37" s="12" t="n">
        <v>18</v>
      </c>
      <c r="J37" s="14"/>
      <c r="K37" s="14"/>
    </row>
    <row r="38" customFormat="false" ht="135.75" hidden="false" customHeight="true" outlineLevel="0" collapsed="false">
      <c r="A38" s="8" t="n">
        <v>82</v>
      </c>
      <c r="B38" s="17"/>
      <c r="C38" s="18" t="s">
        <v>46</v>
      </c>
      <c r="D38" s="11" t="s">
        <v>47</v>
      </c>
      <c r="E38" s="11" t="n">
        <v>6</v>
      </c>
      <c r="F38" s="12" t="n">
        <v>29.9</v>
      </c>
      <c r="G38" s="12" t="n">
        <v>34.32</v>
      </c>
      <c r="H38" s="13" t="n">
        <v>36</v>
      </c>
      <c r="I38" s="12" t="n">
        <v>48</v>
      </c>
      <c r="J38" s="14"/>
      <c r="K38" s="14"/>
    </row>
    <row r="39" customFormat="false" ht="135.75" hidden="false" customHeight="true" outlineLevel="0" collapsed="false">
      <c r="A39" s="8" t="n">
        <v>83</v>
      </c>
      <c r="B39" s="17"/>
      <c r="C39" s="18" t="s">
        <v>46</v>
      </c>
      <c r="D39" s="11" t="s">
        <v>48</v>
      </c>
      <c r="E39" s="11" t="n">
        <v>6</v>
      </c>
      <c r="F39" s="12" t="n">
        <v>29.9</v>
      </c>
      <c r="G39" s="12" t="n">
        <v>34.32</v>
      </c>
      <c r="H39" s="13" t="n">
        <v>36</v>
      </c>
      <c r="I39" s="12" t="n">
        <v>48</v>
      </c>
      <c r="J39" s="14"/>
      <c r="K39" s="14"/>
    </row>
    <row r="40" customFormat="false" ht="135.75" hidden="false" customHeight="true" outlineLevel="0" collapsed="false">
      <c r="A40" s="8" t="n">
        <v>84</v>
      </c>
      <c r="B40" s="17"/>
      <c r="C40" s="18" t="s">
        <v>43</v>
      </c>
      <c r="D40" s="11" t="s">
        <v>49</v>
      </c>
      <c r="E40" s="11" t="n">
        <v>6</v>
      </c>
      <c r="F40" s="12" t="n">
        <v>21.85</v>
      </c>
      <c r="G40" s="12" t="n">
        <v>25.08</v>
      </c>
      <c r="H40" s="13" t="n">
        <v>26.5</v>
      </c>
      <c r="I40" s="12" t="n">
        <v>35</v>
      </c>
      <c r="J40" s="14"/>
      <c r="K40" s="14"/>
    </row>
    <row r="41" customFormat="false" ht="135.75" hidden="false" customHeight="true" outlineLevel="0" collapsed="false">
      <c r="A41" s="8" t="n">
        <v>85</v>
      </c>
      <c r="B41" s="17"/>
      <c r="C41" s="18" t="s">
        <v>50</v>
      </c>
      <c r="D41" s="11" t="s">
        <v>51</v>
      </c>
      <c r="E41" s="11" t="n">
        <v>6</v>
      </c>
      <c r="F41" s="12" t="n">
        <v>21.85</v>
      </c>
      <c r="G41" s="12" t="n">
        <v>25.08</v>
      </c>
      <c r="H41" s="13" t="n">
        <v>26.5</v>
      </c>
      <c r="I41" s="12" t="n">
        <v>35</v>
      </c>
      <c r="J41" s="14"/>
      <c r="K41" s="14"/>
    </row>
    <row r="42" customFormat="false" ht="135.75" hidden="false" customHeight="true" outlineLevel="0" collapsed="false">
      <c r="A42" s="8" t="n">
        <v>87</v>
      </c>
      <c r="B42" s="17"/>
      <c r="C42" s="18" t="s">
        <v>52</v>
      </c>
      <c r="D42" s="11" t="n">
        <v>3408</v>
      </c>
      <c r="E42" s="11" t="n">
        <v>6</v>
      </c>
      <c r="F42" s="12" t="n">
        <v>41.4</v>
      </c>
      <c r="G42" s="12" t="n">
        <v>47.52</v>
      </c>
      <c r="H42" s="13" t="n">
        <v>50</v>
      </c>
      <c r="I42" s="12" t="n">
        <v>69</v>
      </c>
      <c r="J42" s="14"/>
      <c r="K42" s="14"/>
    </row>
    <row r="43" customFormat="false" ht="135.75" hidden="false" customHeight="true" outlineLevel="0" collapsed="false">
      <c r="A43" s="8" t="n">
        <v>88</v>
      </c>
      <c r="B43" s="17"/>
      <c r="C43" s="18" t="s">
        <v>43</v>
      </c>
      <c r="D43" s="11" t="s">
        <v>53</v>
      </c>
      <c r="E43" s="11" t="n">
        <v>6</v>
      </c>
      <c r="F43" s="12" t="n">
        <v>23</v>
      </c>
      <c r="G43" s="12" t="n">
        <v>26.4</v>
      </c>
      <c r="H43" s="13" t="n">
        <v>28</v>
      </c>
      <c r="I43" s="12" t="n">
        <v>35</v>
      </c>
      <c r="J43" s="14"/>
      <c r="K43" s="14"/>
    </row>
    <row r="44" customFormat="false" ht="135.75" hidden="false" customHeight="true" outlineLevel="0" collapsed="false">
      <c r="A44" s="8" t="n">
        <v>89</v>
      </c>
      <c r="B44" s="17"/>
      <c r="C44" s="18" t="s">
        <v>43</v>
      </c>
      <c r="D44" s="11" t="n">
        <v>1230</v>
      </c>
      <c r="E44" s="11" t="n">
        <v>6</v>
      </c>
      <c r="F44" s="12" t="n">
        <v>24.15</v>
      </c>
      <c r="G44" s="12" t="n">
        <v>27.72</v>
      </c>
      <c r="H44" s="13" t="n">
        <v>29</v>
      </c>
      <c r="I44" s="12" t="n">
        <v>36</v>
      </c>
      <c r="J44" s="14"/>
      <c r="K44" s="14"/>
    </row>
    <row r="45" customFormat="false" ht="135.75" hidden="false" customHeight="true" outlineLevel="0" collapsed="false">
      <c r="A45" s="8" t="n">
        <v>91</v>
      </c>
      <c r="B45" s="17"/>
      <c r="C45" s="18" t="s">
        <v>43</v>
      </c>
      <c r="D45" s="11" t="n">
        <v>1020</v>
      </c>
      <c r="E45" s="11" t="n">
        <v>6</v>
      </c>
      <c r="F45" s="12" t="n">
        <v>24.15</v>
      </c>
      <c r="G45" s="12" t="n">
        <v>27.72</v>
      </c>
      <c r="H45" s="13" t="n">
        <v>29</v>
      </c>
      <c r="I45" s="12" t="n">
        <v>39</v>
      </c>
      <c r="J45" s="14"/>
      <c r="K45" s="14"/>
    </row>
    <row r="46" customFormat="false" ht="135.75" hidden="false" customHeight="true" outlineLevel="0" collapsed="false">
      <c r="A46" s="8" t="n">
        <v>95</v>
      </c>
      <c r="B46" s="17"/>
      <c r="C46" s="18" t="s">
        <v>43</v>
      </c>
      <c r="D46" s="11" t="n">
        <v>803</v>
      </c>
      <c r="E46" s="11" t="n">
        <v>6</v>
      </c>
      <c r="F46" s="12" t="n">
        <v>24.15</v>
      </c>
      <c r="G46" s="12" t="n">
        <v>27.6</v>
      </c>
      <c r="H46" s="13" t="n">
        <v>29</v>
      </c>
      <c r="I46" s="12" t="n">
        <v>39</v>
      </c>
      <c r="J46" s="14"/>
      <c r="K46" s="14"/>
    </row>
    <row r="47" customFormat="false" ht="135.75" hidden="false" customHeight="true" outlineLevel="0" collapsed="false">
      <c r="A47" s="8" t="n">
        <v>96</v>
      </c>
      <c r="B47" s="17"/>
      <c r="C47" s="18" t="s">
        <v>54</v>
      </c>
      <c r="D47" s="11" t="n">
        <v>1104</v>
      </c>
      <c r="E47" s="11" t="n">
        <v>6</v>
      </c>
      <c r="F47" s="12" t="n">
        <v>9</v>
      </c>
      <c r="G47" s="12" t="n">
        <v>12.7</v>
      </c>
      <c r="H47" s="13" t="n">
        <v>13.5</v>
      </c>
      <c r="I47" s="12" t="n">
        <v>19</v>
      </c>
      <c r="J47" s="14"/>
      <c r="K47" s="14"/>
    </row>
    <row r="48" customFormat="false" ht="135.75" hidden="false" customHeight="true" outlineLevel="0" collapsed="false">
      <c r="A48" s="8" t="n">
        <v>97</v>
      </c>
      <c r="B48" s="17"/>
      <c r="C48" s="18" t="s">
        <v>54</v>
      </c>
      <c r="D48" s="11" t="n">
        <v>1103</v>
      </c>
      <c r="E48" s="11" t="n">
        <v>6</v>
      </c>
      <c r="F48" s="12" t="n">
        <v>9</v>
      </c>
      <c r="G48" s="12" t="n">
        <v>12.7</v>
      </c>
      <c r="H48" s="13" t="n">
        <v>13.5</v>
      </c>
      <c r="I48" s="12" t="n">
        <v>19</v>
      </c>
      <c r="J48" s="14"/>
      <c r="K48" s="14"/>
    </row>
    <row r="49" customFormat="false" ht="135.75" hidden="false" customHeight="true" outlineLevel="0" collapsed="false">
      <c r="A49" s="8" t="n">
        <v>98</v>
      </c>
      <c r="B49" s="17"/>
      <c r="C49" s="18" t="s">
        <v>55</v>
      </c>
      <c r="D49" s="11" t="n">
        <v>541</v>
      </c>
      <c r="E49" s="11" t="n">
        <v>6</v>
      </c>
      <c r="F49" s="12" t="n">
        <v>11</v>
      </c>
      <c r="G49" s="12" t="n">
        <v>13.2</v>
      </c>
      <c r="H49" s="13" t="n">
        <v>14</v>
      </c>
      <c r="I49" s="12" t="n">
        <v>22</v>
      </c>
      <c r="J49" s="14"/>
      <c r="K49" s="14"/>
    </row>
    <row r="50" customFormat="false" ht="135.75" hidden="false" customHeight="true" outlineLevel="0" collapsed="false">
      <c r="A50" s="8" t="n">
        <v>99</v>
      </c>
      <c r="B50" s="17"/>
      <c r="C50" s="18" t="s">
        <v>44</v>
      </c>
      <c r="D50" s="11" t="s">
        <v>56</v>
      </c>
      <c r="E50" s="11" t="n">
        <v>6</v>
      </c>
      <c r="F50" s="12" t="n">
        <v>11</v>
      </c>
      <c r="G50" s="12" t="n">
        <v>13.2</v>
      </c>
      <c r="H50" s="13" t="n">
        <v>14</v>
      </c>
      <c r="I50" s="12" t="n">
        <v>22</v>
      </c>
      <c r="J50" s="14"/>
      <c r="K50" s="14"/>
    </row>
    <row r="51" customFormat="false" ht="135.75" hidden="false" customHeight="true" outlineLevel="0" collapsed="false">
      <c r="A51" s="8" t="n">
        <v>100</v>
      </c>
      <c r="B51" s="17"/>
      <c r="C51" s="18" t="s">
        <v>57</v>
      </c>
      <c r="D51" s="11" t="n">
        <v>547</v>
      </c>
      <c r="E51" s="11" t="n">
        <v>6</v>
      </c>
      <c r="F51" s="12" t="n">
        <v>11</v>
      </c>
      <c r="G51" s="12" t="n">
        <v>13.2</v>
      </c>
      <c r="H51" s="13" t="n">
        <v>14</v>
      </c>
      <c r="I51" s="12" t="n">
        <v>22</v>
      </c>
      <c r="J51" s="14"/>
      <c r="K51" s="14"/>
    </row>
    <row r="52" customFormat="false" ht="135.75" hidden="false" customHeight="true" outlineLevel="0" collapsed="false">
      <c r="A52" s="8" t="n">
        <v>102</v>
      </c>
      <c r="B52" s="17"/>
      <c r="C52" s="18" t="s">
        <v>33</v>
      </c>
      <c r="D52" s="11" t="n">
        <v>5895</v>
      </c>
      <c r="E52" s="19" t="n">
        <v>6</v>
      </c>
      <c r="F52" s="12" t="n">
        <v>32.2</v>
      </c>
      <c r="G52" s="12" t="n">
        <v>36.96</v>
      </c>
      <c r="H52" s="13" t="n">
        <v>39</v>
      </c>
      <c r="I52" s="12" t="n">
        <v>55</v>
      </c>
      <c r="J52" s="14"/>
      <c r="K52" s="14"/>
    </row>
    <row r="53" customFormat="false" ht="135.75" hidden="false" customHeight="true" outlineLevel="0" collapsed="false">
      <c r="A53" s="8" t="n">
        <v>103</v>
      </c>
      <c r="B53" s="17"/>
      <c r="C53" s="18" t="s">
        <v>33</v>
      </c>
      <c r="D53" s="11" t="n">
        <v>1230</v>
      </c>
      <c r="E53" s="19" t="n">
        <v>6</v>
      </c>
      <c r="F53" s="12" t="n">
        <v>34.5</v>
      </c>
      <c r="G53" s="12" t="n">
        <v>39.6</v>
      </c>
      <c r="H53" s="13" t="n">
        <v>42</v>
      </c>
      <c r="I53" s="12" t="n">
        <v>59</v>
      </c>
      <c r="J53" s="14"/>
      <c r="K53" s="14"/>
    </row>
    <row r="54" customFormat="false" ht="135.75" hidden="false" customHeight="true" outlineLevel="0" collapsed="false">
      <c r="A54" s="8" t="n">
        <v>105</v>
      </c>
      <c r="B54" s="17"/>
      <c r="C54" s="18" t="s">
        <v>33</v>
      </c>
      <c r="D54" s="11" t="n">
        <v>9867</v>
      </c>
      <c r="E54" s="19" t="n">
        <v>6</v>
      </c>
      <c r="F54" s="12" t="n">
        <v>37.95</v>
      </c>
      <c r="G54" s="12" t="n">
        <v>43.56</v>
      </c>
      <c r="H54" s="13" t="n">
        <v>46</v>
      </c>
      <c r="I54" s="12" t="n">
        <v>69</v>
      </c>
      <c r="J54" s="14"/>
      <c r="K54" s="14"/>
    </row>
    <row r="55" customFormat="false" ht="135.75" hidden="false" customHeight="true" outlineLevel="0" collapsed="false">
      <c r="A55" s="8" t="n">
        <v>106</v>
      </c>
      <c r="B55" s="17"/>
      <c r="C55" s="18" t="s">
        <v>33</v>
      </c>
      <c r="D55" s="11" t="n">
        <v>3019</v>
      </c>
      <c r="E55" s="19" t="n">
        <v>6</v>
      </c>
      <c r="F55" s="12" t="n">
        <v>40.25</v>
      </c>
      <c r="G55" s="12" t="n">
        <v>46.2</v>
      </c>
      <c r="H55" s="13" t="n">
        <v>48.5</v>
      </c>
      <c r="I55" s="12" t="n">
        <v>69</v>
      </c>
      <c r="J55" s="14"/>
      <c r="K55" s="14"/>
    </row>
    <row r="56" customFormat="false" ht="135.75" hidden="false" customHeight="true" outlineLevel="0" collapsed="false">
      <c r="A56" s="8" t="n">
        <v>107</v>
      </c>
      <c r="B56" s="17"/>
      <c r="C56" s="18" t="s">
        <v>33</v>
      </c>
      <c r="D56" s="11" t="n">
        <v>1163</v>
      </c>
      <c r="E56" s="19" t="n">
        <v>6</v>
      </c>
      <c r="F56" s="12" t="n">
        <v>40.25</v>
      </c>
      <c r="G56" s="12" t="n">
        <v>46.2</v>
      </c>
      <c r="H56" s="13" t="n">
        <v>48.5</v>
      </c>
      <c r="I56" s="12" t="n">
        <v>69</v>
      </c>
      <c r="J56" s="14"/>
      <c r="K56" s="14"/>
    </row>
    <row r="57" customFormat="false" ht="135.75" hidden="false" customHeight="true" outlineLevel="0" collapsed="false">
      <c r="A57" s="8" t="n">
        <v>108</v>
      </c>
      <c r="B57" s="17"/>
      <c r="C57" s="18" t="s">
        <v>58</v>
      </c>
      <c r="D57" s="11" t="n">
        <v>302</v>
      </c>
      <c r="E57" s="19" t="n">
        <v>6</v>
      </c>
      <c r="F57" s="12" t="n">
        <v>28.75</v>
      </c>
      <c r="G57" s="12" t="n">
        <v>33</v>
      </c>
      <c r="H57" s="13" t="n">
        <v>34.5</v>
      </c>
      <c r="I57" s="12" t="n">
        <v>45</v>
      </c>
      <c r="J57" s="14"/>
      <c r="K57" s="14"/>
    </row>
    <row r="58" customFormat="false" ht="135.75" hidden="false" customHeight="true" outlineLevel="0" collapsed="false">
      <c r="A58" s="8" t="n">
        <v>109</v>
      </c>
      <c r="B58" s="17"/>
      <c r="C58" s="18" t="s">
        <v>33</v>
      </c>
      <c r="D58" s="11" t="n">
        <v>5280</v>
      </c>
      <c r="E58" s="19" t="n">
        <v>6</v>
      </c>
      <c r="F58" s="12" t="n">
        <v>36.8</v>
      </c>
      <c r="G58" s="12" t="n">
        <v>42.24</v>
      </c>
      <c r="H58" s="13" t="n">
        <v>44.5</v>
      </c>
      <c r="I58" s="12" t="n">
        <v>60</v>
      </c>
      <c r="J58" s="14"/>
      <c r="K58" s="14"/>
    </row>
    <row r="59" customFormat="false" ht="135.75" hidden="false" customHeight="true" outlineLevel="0" collapsed="false">
      <c r="A59" s="8" t="n">
        <v>110</v>
      </c>
      <c r="B59" s="17"/>
      <c r="C59" s="18" t="s">
        <v>33</v>
      </c>
      <c r="D59" s="11" t="n">
        <v>8901</v>
      </c>
      <c r="E59" s="11" t="n">
        <v>4</v>
      </c>
      <c r="F59" s="12" t="n">
        <v>24.15</v>
      </c>
      <c r="G59" s="12" t="n">
        <v>27.72</v>
      </c>
      <c r="H59" s="13" t="n">
        <v>29</v>
      </c>
      <c r="I59" s="12" t="n">
        <v>45</v>
      </c>
      <c r="J59" s="14"/>
      <c r="K59" s="14"/>
    </row>
    <row r="60" customFormat="false" ht="135.75" hidden="false" customHeight="true" outlineLevel="0" collapsed="false">
      <c r="A60" s="8" t="n">
        <v>112</v>
      </c>
      <c r="B60" s="17"/>
      <c r="C60" s="18" t="s">
        <v>33</v>
      </c>
      <c r="D60" s="11" t="n">
        <v>7230</v>
      </c>
      <c r="E60" s="11" t="n">
        <v>6</v>
      </c>
      <c r="F60" s="12" t="n">
        <v>37.95</v>
      </c>
      <c r="G60" s="12" t="n">
        <v>43.56</v>
      </c>
      <c r="H60" s="13" t="n">
        <v>46</v>
      </c>
      <c r="I60" s="12" t="n">
        <v>60</v>
      </c>
      <c r="J60" s="14"/>
      <c r="K60" s="14"/>
    </row>
    <row r="61" customFormat="false" ht="135.75" hidden="false" customHeight="true" outlineLevel="0" collapsed="false">
      <c r="A61" s="8" t="n">
        <v>113</v>
      </c>
      <c r="B61" s="17"/>
      <c r="C61" s="18" t="s">
        <v>33</v>
      </c>
      <c r="D61" s="11" t="n">
        <v>9118</v>
      </c>
      <c r="E61" s="11" t="n">
        <v>6</v>
      </c>
      <c r="F61" s="12" t="n">
        <v>36.8</v>
      </c>
      <c r="G61" s="12" t="n">
        <v>42.24</v>
      </c>
      <c r="H61" s="13" t="n">
        <v>44.5</v>
      </c>
      <c r="I61" s="12" t="n">
        <v>60</v>
      </c>
      <c r="J61" s="14"/>
      <c r="K61" s="14"/>
    </row>
    <row r="62" customFormat="false" ht="135.75" hidden="false" customHeight="true" outlineLevel="0" collapsed="false">
      <c r="A62" s="8" t="n">
        <v>115</v>
      </c>
      <c r="B62" s="17"/>
      <c r="C62" s="18" t="s">
        <v>33</v>
      </c>
      <c r="D62" s="11" t="n">
        <v>2016</v>
      </c>
      <c r="E62" s="11" t="n">
        <v>6</v>
      </c>
      <c r="F62" s="12" t="n">
        <v>29.9</v>
      </c>
      <c r="G62" s="12" t="n">
        <v>34.32</v>
      </c>
      <c r="H62" s="13" t="n">
        <v>36</v>
      </c>
      <c r="I62" s="12" t="n">
        <v>55</v>
      </c>
      <c r="J62" s="14"/>
      <c r="K62" s="14"/>
    </row>
    <row r="63" customFormat="false" ht="135.75" hidden="false" customHeight="true" outlineLevel="0" collapsed="false">
      <c r="A63" s="8" t="n">
        <v>116</v>
      </c>
      <c r="B63" s="17"/>
      <c r="C63" s="18" t="s">
        <v>33</v>
      </c>
      <c r="D63" s="11" t="s">
        <v>59</v>
      </c>
      <c r="E63" s="11" t="n">
        <v>6</v>
      </c>
      <c r="F63" s="12" t="n">
        <v>32.2</v>
      </c>
      <c r="G63" s="12" t="n">
        <v>36.96</v>
      </c>
      <c r="H63" s="13" t="n">
        <v>39</v>
      </c>
      <c r="I63" s="12" t="n">
        <v>55</v>
      </c>
      <c r="J63" s="14"/>
      <c r="K63" s="14"/>
    </row>
    <row r="64" customFormat="false" ht="135.75" hidden="false" customHeight="true" outlineLevel="0" collapsed="false">
      <c r="A64" s="8" t="n">
        <v>118</v>
      </c>
      <c r="B64" s="17"/>
      <c r="C64" s="18" t="s">
        <v>60</v>
      </c>
      <c r="D64" s="11" t="n">
        <v>2020</v>
      </c>
      <c r="E64" s="11" t="n">
        <v>6</v>
      </c>
      <c r="F64" s="12" t="n">
        <v>35.65</v>
      </c>
      <c r="G64" s="12" t="n">
        <v>40.92</v>
      </c>
      <c r="H64" s="13" t="n">
        <v>43</v>
      </c>
      <c r="I64" s="12" t="n">
        <v>60</v>
      </c>
      <c r="J64" s="14"/>
      <c r="K64" s="14"/>
    </row>
    <row r="65" customFormat="false" ht="135.75" hidden="false" customHeight="true" outlineLevel="0" collapsed="false">
      <c r="A65" s="8" t="n">
        <v>119</v>
      </c>
      <c r="B65" s="17"/>
      <c r="C65" s="18" t="s">
        <v>61</v>
      </c>
      <c r="D65" s="11" t="n">
        <v>847</v>
      </c>
      <c r="E65" s="11" t="n">
        <v>6</v>
      </c>
      <c r="F65" s="12" t="n">
        <v>39.1</v>
      </c>
      <c r="G65" s="12" t="n">
        <v>44.88</v>
      </c>
      <c r="H65" s="13" t="n">
        <v>47.5</v>
      </c>
      <c r="I65" s="12" t="n">
        <v>69</v>
      </c>
      <c r="J65" s="14"/>
      <c r="K65" s="14"/>
    </row>
    <row r="66" customFormat="false" ht="135.75" hidden="false" customHeight="true" outlineLevel="0" collapsed="false">
      <c r="A66" s="8" t="n">
        <v>123</v>
      </c>
      <c r="B66" s="17"/>
      <c r="C66" s="18" t="s">
        <v>61</v>
      </c>
      <c r="D66" s="11" t="s">
        <v>62</v>
      </c>
      <c r="E66" s="11" t="n">
        <v>6</v>
      </c>
      <c r="F66" s="12" t="n">
        <v>36.8</v>
      </c>
      <c r="G66" s="12" t="n">
        <v>42.24</v>
      </c>
      <c r="H66" s="13" t="n">
        <v>44.5</v>
      </c>
      <c r="I66" s="12" t="n">
        <v>69</v>
      </c>
      <c r="J66" s="14"/>
      <c r="K66" s="14"/>
    </row>
    <row r="67" customFormat="false" ht="135.75" hidden="false" customHeight="true" outlineLevel="0" collapsed="false">
      <c r="A67" s="8" t="n">
        <v>130</v>
      </c>
      <c r="B67" s="9"/>
      <c r="C67" s="10" t="s">
        <v>63</v>
      </c>
      <c r="D67" s="11" t="s">
        <v>64</v>
      </c>
      <c r="E67" s="11" t="n">
        <v>12</v>
      </c>
      <c r="F67" s="12" t="n">
        <v>7.82</v>
      </c>
      <c r="G67" s="12" t="n">
        <v>8.98</v>
      </c>
      <c r="H67" s="13" t="n">
        <v>10</v>
      </c>
      <c r="I67" s="12" t="n">
        <v>12</v>
      </c>
      <c r="J67" s="14"/>
      <c r="K67" s="14"/>
    </row>
    <row r="68" customFormat="false" ht="135.75" hidden="false" customHeight="true" outlineLevel="0" collapsed="false">
      <c r="A68" s="8" t="n">
        <v>124</v>
      </c>
      <c r="B68" s="9"/>
      <c r="C68" s="10" t="s">
        <v>65</v>
      </c>
      <c r="D68" s="11" t="s">
        <v>66</v>
      </c>
      <c r="E68" s="11" t="n">
        <v>144</v>
      </c>
      <c r="F68" s="12" t="n">
        <v>4.31</v>
      </c>
      <c r="G68" s="12" t="n">
        <v>3.96</v>
      </c>
      <c r="H68" s="13" t="n">
        <v>5.5</v>
      </c>
      <c r="I68" s="12" t="n">
        <v>9</v>
      </c>
      <c r="J68" s="14"/>
      <c r="K68" s="14"/>
    </row>
    <row r="69" customFormat="false" ht="135.75" hidden="false" customHeight="true" outlineLevel="0" collapsed="false">
      <c r="A69" s="8" t="n">
        <v>125</v>
      </c>
      <c r="B69" s="9"/>
      <c r="C69" s="10" t="s">
        <v>63</v>
      </c>
      <c r="D69" s="11"/>
      <c r="E69" s="11"/>
      <c r="F69" s="12"/>
      <c r="G69" s="12" t="n">
        <v>5.28</v>
      </c>
      <c r="H69" s="13"/>
      <c r="I69" s="12"/>
      <c r="J69" s="14"/>
      <c r="K69" s="14"/>
    </row>
    <row r="70" customFormat="false" ht="135.75" hidden="false" customHeight="true" outlineLevel="0" collapsed="false">
      <c r="A70" s="8" t="n">
        <v>126</v>
      </c>
      <c r="B70" s="9"/>
      <c r="C70" s="10" t="s">
        <v>63</v>
      </c>
      <c r="D70" s="11"/>
      <c r="E70" s="11"/>
      <c r="F70" s="12"/>
      <c r="G70" s="12" t="n">
        <v>5.02</v>
      </c>
      <c r="H70" s="13"/>
      <c r="I70" s="12"/>
      <c r="J70" s="14"/>
      <c r="K70" s="14"/>
    </row>
    <row r="71" customFormat="false" ht="135.75" hidden="false" customHeight="true" outlineLevel="0" collapsed="false">
      <c r="A71" s="8" t="n">
        <v>127</v>
      </c>
      <c r="B71" s="9"/>
      <c r="C71" s="10" t="s">
        <v>63</v>
      </c>
      <c r="D71" s="11"/>
      <c r="E71" s="11"/>
      <c r="F71" s="12"/>
      <c r="G71" s="12" t="n">
        <v>5.24</v>
      </c>
      <c r="H71" s="13"/>
      <c r="I71" s="12"/>
      <c r="J71" s="14"/>
      <c r="K71" s="14"/>
    </row>
    <row r="72" customFormat="false" ht="135.75" hidden="false" customHeight="true" outlineLevel="0" collapsed="false">
      <c r="A72" s="8" t="n">
        <v>128</v>
      </c>
      <c r="B72" s="9"/>
      <c r="C72" s="10" t="s">
        <v>63</v>
      </c>
      <c r="D72" s="11"/>
      <c r="E72" s="11"/>
      <c r="F72" s="12"/>
      <c r="G72" s="12" t="n">
        <v>5.28</v>
      </c>
      <c r="H72" s="13"/>
      <c r="I72" s="12"/>
      <c r="J72" s="14"/>
      <c r="K72" s="14"/>
    </row>
    <row r="73" customFormat="false" ht="135.75" hidden="false" customHeight="true" outlineLevel="0" collapsed="false">
      <c r="A73" s="8" t="n">
        <v>129</v>
      </c>
      <c r="B73" s="9"/>
      <c r="C73" s="10" t="s">
        <v>63</v>
      </c>
      <c r="D73" s="11"/>
      <c r="E73" s="11"/>
      <c r="F73" s="12"/>
      <c r="G73" s="12" t="n">
        <v>4.75</v>
      </c>
      <c r="H73" s="13"/>
      <c r="I73" s="12"/>
      <c r="J73" s="14"/>
      <c r="K73" s="14"/>
    </row>
    <row r="74" customFormat="false" ht="135.75" hidden="false" customHeight="true" outlineLevel="0" collapsed="false">
      <c r="A74" s="8" t="n">
        <v>131</v>
      </c>
      <c r="B74" s="9"/>
      <c r="C74" s="10" t="s">
        <v>63</v>
      </c>
      <c r="D74" s="11"/>
      <c r="E74" s="11"/>
      <c r="F74" s="12"/>
      <c r="G74" s="12" t="n">
        <v>4.75</v>
      </c>
      <c r="H74" s="13"/>
      <c r="I74" s="12"/>
      <c r="J74" s="14"/>
      <c r="K74" s="14"/>
    </row>
    <row r="75" customFormat="false" ht="135.75" hidden="false" customHeight="true" outlineLevel="0" collapsed="false">
      <c r="A75" s="8" t="n">
        <v>132</v>
      </c>
      <c r="B75" s="9"/>
      <c r="C75" s="10" t="s">
        <v>63</v>
      </c>
      <c r="D75" s="11"/>
      <c r="E75" s="11"/>
      <c r="F75" s="12"/>
      <c r="G75" s="12" t="n">
        <v>4.22</v>
      </c>
      <c r="H75" s="13"/>
      <c r="I75" s="12"/>
      <c r="J75" s="14"/>
      <c r="K75" s="14"/>
    </row>
    <row r="76" customFormat="false" ht="135.75" hidden="false" customHeight="true" outlineLevel="0" collapsed="false">
      <c r="A76" s="8" t="n">
        <v>133</v>
      </c>
      <c r="B76" s="9"/>
      <c r="C76" s="10" t="s">
        <v>63</v>
      </c>
      <c r="D76" s="11"/>
      <c r="E76" s="11"/>
      <c r="F76" s="12"/>
      <c r="G76" s="12" t="n">
        <v>5.28</v>
      </c>
      <c r="H76" s="13"/>
      <c r="I76" s="12"/>
      <c r="J76" s="14"/>
      <c r="K76" s="14"/>
    </row>
    <row r="77" customFormat="false" ht="135.75" hidden="false" customHeight="true" outlineLevel="0" collapsed="false">
      <c r="A77" s="8" t="n">
        <v>134</v>
      </c>
      <c r="B77" s="9"/>
      <c r="C77" s="10" t="s">
        <v>63</v>
      </c>
      <c r="D77" s="11"/>
      <c r="E77" s="11"/>
      <c r="F77" s="12"/>
      <c r="G77" s="12" t="n">
        <v>5.28</v>
      </c>
      <c r="H77" s="13"/>
      <c r="I77" s="12"/>
      <c r="J77" s="14"/>
      <c r="K77" s="14"/>
    </row>
    <row r="78" customFormat="false" ht="135.75" hidden="false" customHeight="true" outlineLevel="0" collapsed="false">
      <c r="A78" s="8" t="n">
        <v>135</v>
      </c>
      <c r="B78" s="9"/>
      <c r="C78" s="10" t="s">
        <v>63</v>
      </c>
      <c r="D78" s="11"/>
      <c r="E78" s="11"/>
      <c r="F78" s="12"/>
      <c r="G78" s="12" t="n">
        <v>5.28</v>
      </c>
      <c r="H78" s="13"/>
      <c r="I78" s="12"/>
      <c r="J78" s="14"/>
      <c r="K78" s="14"/>
    </row>
    <row r="79" customFormat="false" ht="135.75" hidden="false" customHeight="true" outlineLevel="0" collapsed="false">
      <c r="A79" s="8" t="n">
        <v>136</v>
      </c>
      <c r="B79" s="9"/>
      <c r="C79" s="10" t="s">
        <v>63</v>
      </c>
      <c r="D79" s="11"/>
      <c r="E79" s="11"/>
      <c r="F79" s="12"/>
      <c r="G79" s="12" t="n">
        <v>5.28</v>
      </c>
      <c r="H79" s="13"/>
      <c r="I79" s="12"/>
      <c r="J79" s="14"/>
      <c r="K79" s="14"/>
    </row>
    <row r="80" customFormat="false" ht="135.75" hidden="false" customHeight="true" outlineLevel="0" collapsed="false">
      <c r="A80" s="8" t="n">
        <v>137</v>
      </c>
      <c r="B80" s="9"/>
      <c r="C80" s="10" t="s">
        <v>67</v>
      </c>
      <c r="D80" s="11" t="s">
        <v>68</v>
      </c>
      <c r="E80" s="11" t="n">
        <v>6</v>
      </c>
      <c r="F80" s="12" t="n">
        <v>6.9</v>
      </c>
      <c r="G80" s="12" t="n">
        <v>7.92</v>
      </c>
      <c r="H80" s="13" t="n">
        <v>8.5</v>
      </c>
      <c r="I80" s="12" t="n">
        <v>14</v>
      </c>
      <c r="J80" s="14"/>
      <c r="K80" s="14"/>
    </row>
    <row r="81" customFormat="false" ht="135.75" hidden="false" customHeight="true" outlineLevel="0" collapsed="false">
      <c r="A81" s="8" t="n">
        <v>138</v>
      </c>
      <c r="B81" s="9"/>
      <c r="C81" s="10" t="s">
        <v>67</v>
      </c>
      <c r="D81" s="11" t="s">
        <v>69</v>
      </c>
      <c r="E81" s="11" t="n">
        <v>6</v>
      </c>
      <c r="F81" s="12" t="n">
        <v>7.82</v>
      </c>
      <c r="G81" s="12" t="n">
        <v>8.98</v>
      </c>
      <c r="H81" s="13" t="n">
        <v>9.5</v>
      </c>
      <c r="I81" s="12" t="n">
        <v>15</v>
      </c>
      <c r="J81" s="14"/>
      <c r="K81" s="14"/>
    </row>
    <row r="82" customFormat="false" ht="135.75" hidden="false" customHeight="true" outlineLevel="0" collapsed="false">
      <c r="A82" s="8" t="n">
        <v>140</v>
      </c>
      <c r="B82" s="9"/>
      <c r="C82" s="10" t="s">
        <v>67</v>
      </c>
      <c r="D82" s="11" t="s">
        <v>70</v>
      </c>
      <c r="E82" s="11" t="n">
        <v>6</v>
      </c>
      <c r="F82" s="12" t="n">
        <v>10.93</v>
      </c>
      <c r="G82" s="12" t="n">
        <v>12.54</v>
      </c>
      <c r="H82" s="13" t="n">
        <v>13</v>
      </c>
      <c r="I82" s="12" t="n">
        <v>20</v>
      </c>
      <c r="J82" s="14"/>
      <c r="K82" s="14"/>
    </row>
    <row r="83" customFormat="false" ht="135.75" hidden="false" customHeight="true" outlineLevel="0" collapsed="false">
      <c r="A83" s="8" t="n">
        <v>141</v>
      </c>
      <c r="B83" s="9"/>
      <c r="C83" s="10" t="s">
        <v>67</v>
      </c>
      <c r="D83" s="11" t="s">
        <v>71</v>
      </c>
      <c r="E83" s="11" t="n">
        <v>6</v>
      </c>
      <c r="F83" s="12" t="n">
        <v>9.2</v>
      </c>
      <c r="G83" s="12" t="n">
        <v>10.56</v>
      </c>
      <c r="H83" s="13" t="n">
        <v>11</v>
      </c>
      <c r="I83" s="12" t="n">
        <v>20</v>
      </c>
      <c r="J83" s="14"/>
      <c r="K83" s="14"/>
    </row>
    <row r="84" customFormat="false" ht="135.75" hidden="false" customHeight="true" outlineLevel="0" collapsed="false">
      <c r="A84" s="8" t="n">
        <v>145</v>
      </c>
      <c r="B84" s="17"/>
      <c r="C84" s="18" t="s">
        <v>72</v>
      </c>
      <c r="D84" s="11" t="n">
        <v>1203</v>
      </c>
      <c r="E84" s="11" t="n">
        <v>6</v>
      </c>
      <c r="F84" s="12" t="n">
        <v>18.4</v>
      </c>
      <c r="G84" s="12" t="n">
        <v>21.12</v>
      </c>
      <c r="H84" s="13" t="n">
        <v>22</v>
      </c>
      <c r="I84" s="12" t="n">
        <v>30</v>
      </c>
      <c r="J84" s="14"/>
      <c r="K84" s="14"/>
    </row>
    <row r="85" customFormat="false" ht="135.75" hidden="false" customHeight="true" outlineLevel="0" collapsed="false">
      <c r="A85" s="8" t="n">
        <v>147</v>
      </c>
      <c r="B85" s="17"/>
      <c r="C85" s="18" t="s">
        <v>73</v>
      </c>
      <c r="D85" s="11" t="n">
        <v>8755</v>
      </c>
      <c r="E85" s="11" t="n">
        <v>6</v>
      </c>
      <c r="F85" s="12" t="n">
        <v>29.9</v>
      </c>
      <c r="G85" s="12" t="n">
        <v>34.32</v>
      </c>
      <c r="H85" s="13" t="n">
        <v>36</v>
      </c>
      <c r="I85" s="12" t="n">
        <v>55</v>
      </c>
      <c r="J85" s="14"/>
      <c r="K85" s="14"/>
    </row>
    <row r="86" customFormat="false" ht="135.75" hidden="false" customHeight="true" outlineLevel="0" collapsed="false">
      <c r="A86" s="8" t="n">
        <v>150</v>
      </c>
      <c r="B86" s="17"/>
      <c r="C86" s="18" t="s">
        <v>74</v>
      </c>
      <c r="D86" s="11" t="n">
        <v>8734</v>
      </c>
      <c r="E86" s="11" t="n">
        <v>6</v>
      </c>
      <c r="F86" s="12" t="n">
        <v>23</v>
      </c>
      <c r="G86" s="12" t="n">
        <v>26.4</v>
      </c>
      <c r="H86" s="13" t="n">
        <v>28</v>
      </c>
      <c r="I86" s="12" t="n">
        <v>40</v>
      </c>
      <c r="J86" s="14"/>
      <c r="K86" s="14"/>
    </row>
    <row r="87" customFormat="false" ht="135.75" hidden="false" customHeight="true" outlineLevel="0" collapsed="false">
      <c r="A87" s="8" t="n">
        <v>151</v>
      </c>
      <c r="B87" s="17"/>
      <c r="C87" s="18" t="s">
        <v>75</v>
      </c>
      <c r="D87" s="11" t="n">
        <v>8736</v>
      </c>
      <c r="E87" s="19" t="n">
        <v>6</v>
      </c>
      <c r="F87" s="12" t="n">
        <v>20.7</v>
      </c>
      <c r="G87" s="12" t="n">
        <v>23.76</v>
      </c>
      <c r="H87" s="13" t="n">
        <v>25</v>
      </c>
      <c r="I87" s="12" t="n">
        <v>35</v>
      </c>
      <c r="J87" s="14"/>
      <c r="K87" s="14"/>
    </row>
    <row r="88" customFormat="false" ht="135.75" hidden="false" customHeight="true" outlineLevel="0" collapsed="false">
      <c r="A88" s="8" t="n">
        <v>152</v>
      </c>
      <c r="B88" s="17"/>
      <c r="C88" s="18" t="s">
        <v>76</v>
      </c>
      <c r="D88" s="11" t="n">
        <v>1832</v>
      </c>
      <c r="E88" s="11" t="n">
        <v>6</v>
      </c>
      <c r="F88" s="12" t="n">
        <v>14.95</v>
      </c>
      <c r="G88" s="12" t="n">
        <v>17.16</v>
      </c>
      <c r="H88" s="13" t="n">
        <v>18</v>
      </c>
      <c r="I88" s="12" t="n">
        <v>40</v>
      </c>
      <c r="J88" s="14"/>
      <c r="K88" s="14"/>
    </row>
    <row r="89" customFormat="false" ht="135.75" hidden="false" customHeight="true" outlineLevel="0" collapsed="false">
      <c r="A89" s="8" t="n">
        <v>153</v>
      </c>
      <c r="B89" s="17"/>
      <c r="C89" s="18" t="s">
        <v>77</v>
      </c>
      <c r="D89" s="11" t="n">
        <v>3309</v>
      </c>
      <c r="E89" s="11" t="n">
        <v>12</v>
      </c>
      <c r="F89" s="12" t="n">
        <v>31.05</v>
      </c>
      <c r="G89" s="12" t="n">
        <v>35.64</v>
      </c>
      <c r="H89" s="13" t="n">
        <v>37.5</v>
      </c>
      <c r="I89" s="12" t="n">
        <v>55</v>
      </c>
      <c r="J89" s="14"/>
      <c r="K89" s="14"/>
    </row>
    <row r="90" customFormat="false" ht="123.75" hidden="false" customHeight="true" outlineLevel="0" collapsed="false">
      <c r="A90" s="8" t="n">
        <v>154</v>
      </c>
      <c r="B90" s="17"/>
      <c r="C90" s="18" t="s">
        <v>78</v>
      </c>
      <c r="D90" s="11" t="n">
        <v>2239</v>
      </c>
      <c r="E90" s="11" t="n">
        <v>6</v>
      </c>
      <c r="F90" s="12" t="n">
        <v>28.75</v>
      </c>
      <c r="G90" s="12" t="n">
        <v>33</v>
      </c>
      <c r="H90" s="13" t="n">
        <v>35.5</v>
      </c>
      <c r="I90" s="12" t="n">
        <v>50</v>
      </c>
    </row>
    <row r="91" customFormat="false" ht="113.25" hidden="false" customHeight="true" outlineLevel="0" collapsed="false">
      <c r="A91" s="8" t="n">
        <v>156</v>
      </c>
      <c r="B91" s="17"/>
      <c r="C91" s="18" t="s">
        <v>61</v>
      </c>
      <c r="D91" s="11" t="n">
        <v>8785</v>
      </c>
      <c r="E91" s="19" t="n">
        <v>6</v>
      </c>
      <c r="F91" s="12" t="n">
        <v>32.2</v>
      </c>
      <c r="G91" s="12" t="n">
        <v>36.96</v>
      </c>
      <c r="H91" s="13" t="n">
        <v>39</v>
      </c>
      <c r="I91" s="12" t="n">
        <v>55</v>
      </c>
    </row>
  </sheetData>
  <mergeCells count="5">
    <mergeCell ref="D68:D79"/>
    <mergeCell ref="E68:E79"/>
    <mergeCell ref="F68:F79"/>
    <mergeCell ref="H68:H79"/>
    <mergeCell ref="I68:I79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0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MJ104"/>
  <sheetViews>
    <sheetView showFormulas="false" showGridLines="true" showRowColHeaders="true" showZeros="true" rightToLeft="false" tabSelected="false" showOutlineSymbols="true" defaultGridColor="true" view="normal" topLeftCell="A1" colorId="64" zoomScale="36" zoomScaleNormal="36" zoomScalePageLayoutView="100" workbookViewId="0">
      <selection pane="topLeft" activeCell="A1" activeCellId="0" sqref="A1"/>
    </sheetView>
  </sheetViews>
  <sheetFormatPr defaultColWidth="10.54296875" defaultRowHeight="24.45" zeroHeight="false" outlineLevelRow="0" outlineLevelCol="0"/>
  <cols>
    <col collapsed="false" customWidth="true" hidden="false" outlineLevel="0" max="1" min="1" style="0" width="19.29"/>
    <col collapsed="false" customWidth="true" hidden="false" outlineLevel="0" max="2" min="2" style="0" width="22.91"/>
    <col collapsed="false" customWidth="true" hidden="false" outlineLevel="0" max="3" min="3" style="2" width="24.18"/>
    <col collapsed="false" customWidth="true" hidden="false" outlineLevel="0" max="4" min="4" style="2" width="20.18"/>
    <col collapsed="false" customWidth="true" hidden="false" outlineLevel="0" max="5" min="5" style="2" width="19.72"/>
    <col collapsed="false" customWidth="true" hidden="false" outlineLevel="0" max="6" min="6" style="2" width="31"/>
    <col collapsed="false" customWidth="true" hidden="true" outlineLevel="0" max="7" min="7" style="2" width="31"/>
    <col collapsed="false" customWidth="true" hidden="false" outlineLevel="0" max="9" min="8" style="2" width="19.45"/>
    <col collapsed="false" customWidth="true" hidden="true" outlineLevel="0" max="10" min="10" style="0" width="33.73"/>
    <col collapsed="false" customWidth="true" hidden="true" outlineLevel="0" max="11" min="11" style="0" width="9.14"/>
    <col collapsed="false" customWidth="true" hidden="true" outlineLevel="0" max="12" min="12" style="1" width="16.72"/>
    <col collapsed="false" customWidth="true" hidden="true" outlineLevel="0" max="15" min="13" style="0" width="9.14"/>
  </cols>
  <sheetData>
    <row r="1" customFormat="false" ht="48.5" hidden="false" customHeight="false" outlineLevel="0" collapsed="false">
      <c r="A1" s="3" t="s">
        <v>0</v>
      </c>
      <c r="B1" s="4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6" t="s">
        <v>7</v>
      </c>
      <c r="I1" s="5" t="s">
        <v>8</v>
      </c>
      <c r="J1" s="20" t="s">
        <v>79</v>
      </c>
      <c r="L1" s="21" t="s">
        <v>80</v>
      </c>
      <c r="M1" s="21"/>
    </row>
    <row r="2" s="24" customFormat="true" ht="106.5" hidden="false" customHeight="true" outlineLevel="0" collapsed="false">
      <c r="A2" s="8" t="n">
        <v>1</v>
      </c>
      <c r="B2" s="9"/>
      <c r="C2" s="11" t="s">
        <v>34</v>
      </c>
      <c r="D2" s="11" t="n">
        <v>2107</v>
      </c>
      <c r="E2" s="22" t="n">
        <v>12</v>
      </c>
      <c r="F2" s="12" t="n">
        <v>38.94</v>
      </c>
      <c r="G2" s="12" t="n">
        <v>41.75</v>
      </c>
      <c r="H2" s="12" t="n">
        <v>44</v>
      </c>
      <c r="I2" s="12" t="n">
        <v>44</v>
      </c>
      <c r="J2" s="23" t="n">
        <f aca="false">E2*F2</f>
        <v>467.28</v>
      </c>
      <c r="K2" s="24" t="n">
        <f aca="false">+(Tabla2[[#This Row],[PRECIO LIMA]]*Tabla2[[#This Row],[STOCK]])</f>
        <v>501</v>
      </c>
      <c r="L2" s="1" t="n">
        <f aca="false">+(Tabla2[[#This Row],[PRECIO LIMA]]-Tabla2[[#This Row],[PRECIO DE COSTO FRANQUICIA]])*Tabla2[[#This Row],[STOCK]]</f>
        <v>33.72</v>
      </c>
      <c r="AMJ2" s="0"/>
    </row>
    <row r="3" s="24" customFormat="true" ht="106.5" hidden="false" customHeight="true" outlineLevel="0" collapsed="false">
      <c r="A3" s="8" t="n">
        <f aca="false">A2+1</f>
        <v>2</v>
      </c>
      <c r="B3" s="9"/>
      <c r="C3" s="11" t="s">
        <v>34</v>
      </c>
      <c r="D3" s="11" t="s">
        <v>81</v>
      </c>
      <c r="E3" s="22" t="n">
        <v>12</v>
      </c>
      <c r="F3" s="12" t="n">
        <v>34.22</v>
      </c>
      <c r="G3" s="12" t="n">
        <v>36.69</v>
      </c>
      <c r="H3" s="12" t="n">
        <v>38.5</v>
      </c>
      <c r="I3" s="12" t="n">
        <v>38.5</v>
      </c>
      <c r="J3" s="23" t="n">
        <f aca="false">E3*F3</f>
        <v>410.64</v>
      </c>
      <c r="K3" s="24" t="n">
        <f aca="false">+(Tabla2[[#This Row],[PRECIO LIMA]]*Tabla2[[#This Row],[STOCK]])</f>
        <v>440.28</v>
      </c>
      <c r="L3" s="1" t="n">
        <f aca="false">+(Tabla2[[#This Row],[PRECIO LIMA]]-Tabla2[[#This Row],[PRECIO DE COSTO FRANQUICIA]])*Tabla2[[#This Row],[STOCK]]</f>
        <v>29.64</v>
      </c>
      <c r="AMJ3" s="0"/>
    </row>
    <row r="4" s="24" customFormat="true" ht="106.5" hidden="false" customHeight="true" outlineLevel="0" collapsed="false">
      <c r="A4" s="8" t="n">
        <f aca="false">A3+1</f>
        <v>3</v>
      </c>
      <c r="B4" s="9"/>
      <c r="C4" s="11" t="s">
        <v>34</v>
      </c>
      <c r="D4" s="11" t="n">
        <v>8206</v>
      </c>
      <c r="E4" s="22" t="n">
        <v>6</v>
      </c>
      <c r="F4" s="12" t="n">
        <v>38.94</v>
      </c>
      <c r="G4" s="12" t="n">
        <v>41.75</v>
      </c>
      <c r="H4" s="12" t="n">
        <v>44</v>
      </c>
      <c r="I4" s="12" t="n">
        <v>44</v>
      </c>
      <c r="J4" s="23" t="n">
        <f aca="false">E4*F4</f>
        <v>233.64</v>
      </c>
      <c r="K4" s="24" t="n">
        <f aca="false">+(Tabla2[[#This Row],[PRECIO LIMA]]*Tabla2[[#This Row],[STOCK]])</f>
        <v>250.5</v>
      </c>
      <c r="L4" s="1" t="n">
        <f aca="false">+(Tabla2[[#This Row],[PRECIO LIMA]]-Tabla2[[#This Row],[PRECIO DE COSTO FRANQUICIA]])*Tabla2[[#This Row],[STOCK]]</f>
        <v>16.86</v>
      </c>
      <c r="AMJ4" s="0"/>
    </row>
    <row r="5" s="24" customFormat="true" ht="106.5" hidden="false" customHeight="true" outlineLevel="0" collapsed="false">
      <c r="A5" s="8" t="n">
        <f aca="false">A4+1</f>
        <v>4</v>
      </c>
      <c r="B5" s="9"/>
      <c r="C5" s="11" t="s">
        <v>34</v>
      </c>
      <c r="D5" s="11" t="n">
        <v>1162</v>
      </c>
      <c r="E5" s="22" t="n">
        <v>6</v>
      </c>
      <c r="F5" s="12" t="n">
        <v>17.7</v>
      </c>
      <c r="G5" s="12" t="n">
        <v>29.1</v>
      </c>
      <c r="H5" s="12" t="n">
        <v>21</v>
      </c>
      <c r="I5" s="12" t="n">
        <v>21</v>
      </c>
      <c r="J5" s="23" t="n">
        <f aca="false">E5*F5</f>
        <v>106.2</v>
      </c>
      <c r="K5" s="24" t="n">
        <f aca="false">+(Tabla2[[#This Row],[PRECIO LIMA]]*Tabla2[[#This Row],[STOCK]])</f>
        <v>174.6</v>
      </c>
      <c r="L5" s="1" t="n">
        <f aca="false">+(Tabla2[[#This Row],[PRECIO LIMA]]-Tabla2[[#This Row],[PRECIO DE COSTO FRANQUICIA]])*Tabla2[[#This Row],[STOCK]]</f>
        <v>68.4</v>
      </c>
      <c r="AMJ5" s="0"/>
    </row>
    <row r="6" s="24" customFormat="true" ht="106.5" hidden="false" customHeight="true" outlineLevel="0" collapsed="false">
      <c r="A6" s="8" t="n">
        <f aca="false">A5+1</f>
        <v>5</v>
      </c>
      <c r="B6" s="9"/>
      <c r="C6" s="11" t="s">
        <v>34</v>
      </c>
      <c r="D6" s="11" t="n">
        <v>2116</v>
      </c>
      <c r="E6" s="22" t="n">
        <v>12</v>
      </c>
      <c r="F6" s="12" t="n">
        <v>27.14</v>
      </c>
      <c r="G6" s="12" t="n">
        <v>29.1</v>
      </c>
      <c r="H6" s="12" t="n">
        <v>31</v>
      </c>
      <c r="I6" s="12" t="n">
        <v>31</v>
      </c>
      <c r="J6" s="23" t="n">
        <f aca="false">E6*F6</f>
        <v>325.68</v>
      </c>
      <c r="K6" s="24" t="n">
        <f aca="false">+(Tabla2[[#This Row],[PRECIO LIMA]]*Tabla2[[#This Row],[STOCK]])</f>
        <v>349.2</v>
      </c>
      <c r="L6" s="1" t="n">
        <f aca="false">+(Tabla2[[#This Row],[PRECIO LIMA]]-Tabla2[[#This Row],[PRECIO DE COSTO FRANQUICIA]])*Tabla2[[#This Row],[STOCK]]</f>
        <v>23.52</v>
      </c>
      <c r="AMJ6" s="0"/>
    </row>
    <row r="7" s="24" customFormat="true" ht="106.5" hidden="false" customHeight="true" outlineLevel="0" collapsed="false">
      <c r="A7" s="8" t="n">
        <f aca="false">A6+1</f>
        <v>6</v>
      </c>
      <c r="B7" s="15"/>
      <c r="C7" s="11" t="s">
        <v>34</v>
      </c>
      <c r="D7" s="11" t="n">
        <v>8227</v>
      </c>
      <c r="E7" s="22" t="n">
        <v>12</v>
      </c>
      <c r="F7" s="12" t="n">
        <v>35.4</v>
      </c>
      <c r="G7" s="12" t="n">
        <v>37.95</v>
      </c>
      <c r="H7" s="12" t="n">
        <v>40</v>
      </c>
      <c r="I7" s="12" t="n">
        <v>40</v>
      </c>
      <c r="J7" s="23" t="n">
        <f aca="false">E7*F7</f>
        <v>424.8</v>
      </c>
      <c r="K7" s="24" t="n">
        <f aca="false">+(Tabla2[[#This Row],[PRECIO LIMA]]*Tabla2[[#This Row],[STOCK]])</f>
        <v>455.4</v>
      </c>
      <c r="L7" s="1" t="n">
        <f aca="false">+(Tabla2[[#This Row],[PRECIO LIMA]]-Tabla2[[#This Row],[PRECIO DE COSTO FRANQUICIA]])*Tabla2[[#This Row],[STOCK]]</f>
        <v>30.6</v>
      </c>
      <c r="AMJ7" s="0"/>
    </row>
    <row r="8" s="24" customFormat="true" ht="106.5" hidden="false" customHeight="true" outlineLevel="0" collapsed="false">
      <c r="A8" s="8" t="n">
        <f aca="false">A7+1</f>
        <v>7</v>
      </c>
      <c r="B8" s="17"/>
      <c r="C8" s="11" t="s">
        <v>34</v>
      </c>
      <c r="D8" s="11" t="n">
        <v>5134</v>
      </c>
      <c r="E8" s="22" t="n">
        <v>6</v>
      </c>
      <c r="F8" s="12" t="n">
        <v>30.68</v>
      </c>
      <c r="G8" s="12" t="n">
        <v>32.89</v>
      </c>
      <c r="H8" s="12" t="n">
        <v>34.5</v>
      </c>
      <c r="I8" s="12" t="n">
        <v>34.5</v>
      </c>
      <c r="J8" s="23" t="n">
        <f aca="false">E8*F8</f>
        <v>184.08</v>
      </c>
      <c r="K8" s="24" t="n">
        <f aca="false">+(Tabla2[[#This Row],[PRECIO LIMA]]*Tabla2[[#This Row],[STOCK]])</f>
        <v>197.34</v>
      </c>
      <c r="L8" s="1" t="n">
        <f aca="false">+(Tabla2[[#This Row],[PRECIO LIMA]]-Tabla2[[#This Row],[PRECIO DE COSTO FRANQUICIA]])*Tabla2[[#This Row],[STOCK]]</f>
        <v>13.26</v>
      </c>
      <c r="AMJ8" s="0"/>
    </row>
    <row r="9" s="24" customFormat="true" ht="106.5" hidden="false" customHeight="true" outlineLevel="0" collapsed="false">
      <c r="A9" s="8" t="n">
        <f aca="false">A8+1</f>
        <v>8</v>
      </c>
      <c r="B9" s="17"/>
      <c r="C9" s="11" t="s">
        <v>82</v>
      </c>
      <c r="D9" s="11" t="n">
        <v>9283</v>
      </c>
      <c r="E9" s="22" t="n">
        <v>6</v>
      </c>
      <c r="F9" s="12" t="n">
        <v>27.14</v>
      </c>
      <c r="G9" s="12" t="n">
        <v>29.1</v>
      </c>
      <c r="H9" s="12" t="n">
        <v>30.5</v>
      </c>
      <c r="I9" s="12" t="n">
        <v>30.5</v>
      </c>
      <c r="J9" s="23" t="n">
        <f aca="false">E9*F9</f>
        <v>162.84</v>
      </c>
      <c r="K9" s="24" t="n">
        <f aca="false">+(Tabla2[[#This Row],[PRECIO LIMA]]*Tabla2[[#This Row],[STOCK]])</f>
        <v>174.6</v>
      </c>
      <c r="L9" s="1" t="n">
        <f aca="false">+(Tabla2[[#This Row],[PRECIO LIMA]]-Tabla2[[#This Row],[PRECIO DE COSTO FRANQUICIA]])*Tabla2[[#This Row],[STOCK]]</f>
        <v>11.76</v>
      </c>
      <c r="AMJ9" s="0"/>
    </row>
    <row r="10" s="24" customFormat="true" ht="106.5" hidden="false" customHeight="true" outlineLevel="0" collapsed="false">
      <c r="A10" s="8" t="n">
        <f aca="false">A9+1</f>
        <v>9</v>
      </c>
      <c r="B10" s="17"/>
      <c r="C10" s="11" t="s">
        <v>82</v>
      </c>
      <c r="D10" s="11" t="n">
        <v>7892</v>
      </c>
      <c r="E10" s="22" t="n">
        <v>6</v>
      </c>
      <c r="F10" s="12" t="n">
        <v>27.14</v>
      </c>
      <c r="G10" s="12" t="n">
        <v>29.1</v>
      </c>
      <c r="H10" s="12" t="n">
        <v>30.5</v>
      </c>
      <c r="I10" s="12" t="n">
        <v>30.5</v>
      </c>
      <c r="J10" s="23" t="n">
        <f aca="false">E10*F10</f>
        <v>162.84</v>
      </c>
      <c r="K10" s="24" t="n">
        <f aca="false">+(Tabla2[[#This Row],[PRECIO LIMA]]*Tabla2[[#This Row],[STOCK]])</f>
        <v>174.6</v>
      </c>
      <c r="L10" s="1" t="n">
        <f aca="false">+(Tabla2[[#This Row],[PRECIO LIMA]]-Tabla2[[#This Row],[PRECIO DE COSTO FRANQUICIA]])*Tabla2[[#This Row],[STOCK]]</f>
        <v>11.76</v>
      </c>
      <c r="AMJ10" s="0"/>
    </row>
    <row r="11" s="24" customFormat="true" ht="106.5" hidden="false" customHeight="true" outlineLevel="0" collapsed="false">
      <c r="A11" s="8" t="n">
        <f aca="false">A10+1</f>
        <v>10</v>
      </c>
      <c r="B11" s="17"/>
      <c r="C11" s="11" t="s">
        <v>82</v>
      </c>
      <c r="D11" s="11" t="n">
        <v>3451</v>
      </c>
      <c r="E11" s="22" t="n">
        <v>6</v>
      </c>
      <c r="F11" s="12" t="n">
        <v>27.14</v>
      </c>
      <c r="G11" s="12" t="n">
        <v>29.1</v>
      </c>
      <c r="H11" s="12" t="n">
        <v>30.5</v>
      </c>
      <c r="I11" s="12" t="n">
        <v>30.5</v>
      </c>
      <c r="J11" s="23" t="n">
        <f aca="false">E11*F11</f>
        <v>162.84</v>
      </c>
      <c r="K11" s="24" t="n">
        <f aca="false">+(Tabla2[[#This Row],[PRECIO LIMA]]*Tabla2[[#This Row],[STOCK]])</f>
        <v>174.6</v>
      </c>
      <c r="L11" s="1" t="n">
        <f aca="false">+(Tabla2[[#This Row],[PRECIO LIMA]]-Tabla2[[#This Row],[PRECIO DE COSTO FRANQUICIA]])*Tabla2[[#This Row],[STOCK]]</f>
        <v>11.76</v>
      </c>
      <c r="AMJ11" s="0"/>
    </row>
    <row r="12" s="24" customFormat="true" ht="106.5" hidden="false" customHeight="true" outlineLevel="0" collapsed="false">
      <c r="A12" s="8" t="n">
        <f aca="false">A11+1</f>
        <v>11</v>
      </c>
      <c r="B12" s="17"/>
      <c r="C12" s="11" t="s">
        <v>83</v>
      </c>
      <c r="D12" s="11" t="n">
        <v>7023</v>
      </c>
      <c r="E12" s="22" t="n">
        <v>12</v>
      </c>
      <c r="F12" s="12" t="n">
        <v>41.3</v>
      </c>
      <c r="G12" s="12" t="n">
        <v>44.28</v>
      </c>
      <c r="H12" s="12" t="n">
        <v>46.5</v>
      </c>
      <c r="I12" s="12" t="n">
        <v>46.5</v>
      </c>
      <c r="J12" s="23" t="n">
        <f aca="false">E12*F12</f>
        <v>495.6</v>
      </c>
      <c r="K12" s="24" t="n">
        <f aca="false">+(Tabla2[[#This Row],[PRECIO LIMA]]*Tabla2[[#This Row],[STOCK]])</f>
        <v>531.36</v>
      </c>
      <c r="L12" s="1" t="n">
        <f aca="false">+(Tabla2[[#This Row],[PRECIO LIMA]]-Tabla2[[#This Row],[PRECIO DE COSTO FRANQUICIA]])*Tabla2[[#This Row],[STOCK]]</f>
        <v>35.76</v>
      </c>
      <c r="AMJ12" s="0"/>
    </row>
    <row r="13" s="24" customFormat="true" ht="106.5" hidden="false" customHeight="true" outlineLevel="0" collapsed="false">
      <c r="A13" s="8" t="n">
        <f aca="false">A12+1</f>
        <v>12</v>
      </c>
      <c r="B13" s="17"/>
      <c r="C13" s="11" t="s">
        <v>83</v>
      </c>
      <c r="D13" s="11" t="n">
        <v>861</v>
      </c>
      <c r="E13" s="22" t="n">
        <v>12</v>
      </c>
      <c r="F13" s="12" t="n">
        <v>30.68</v>
      </c>
      <c r="G13" s="12" t="n">
        <v>32.89</v>
      </c>
      <c r="H13" s="12" t="n">
        <v>35</v>
      </c>
      <c r="I13" s="12" t="n">
        <v>35</v>
      </c>
      <c r="J13" s="23" t="n">
        <f aca="false">E13*F13</f>
        <v>368.16</v>
      </c>
      <c r="K13" s="24" t="n">
        <f aca="false">+(Tabla2[[#This Row],[PRECIO LIMA]]*Tabla2[[#This Row],[STOCK]])</f>
        <v>394.68</v>
      </c>
      <c r="L13" s="1" t="n">
        <f aca="false">+(Tabla2[[#This Row],[PRECIO LIMA]]-Tabla2[[#This Row],[PRECIO DE COSTO FRANQUICIA]])*Tabla2[[#This Row],[STOCK]]</f>
        <v>26.52</v>
      </c>
      <c r="AMJ13" s="0"/>
    </row>
    <row r="14" s="24" customFormat="true" ht="106.5" hidden="false" customHeight="true" outlineLevel="0" collapsed="false">
      <c r="A14" s="8" t="n">
        <f aca="false">A13+1</f>
        <v>13</v>
      </c>
      <c r="B14" s="17"/>
      <c r="C14" s="11" t="s">
        <v>83</v>
      </c>
      <c r="D14" s="11" t="n">
        <v>68013</v>
      </c>
      <c r="E14" s="22" t="n">
        <v>12</v>
      </c>
      <c r="F14" s="12" t="n">
        <v>41.3</v>
      </c>
      <c r="G14" s="12" t="n">
        <v>44.28</v>
      </c>
      <c r="H14" s="12" t="n">
        <v>47</v>
      </c>
      <c r="I14" s="12" t="n">
        <v>47</v>
      </c>
      <c r="J14" s="23" t="n">
        <f aca="false">E14*F14</f>
        <v>495.6</v>
      </c>
      <c r="K14" s="24" t="n">
        <f aca="false">+(Tabla2[[#This Row],[PRECIO LIMA]]*Tabla2[[#This Row],[STOCK]])</f>
        <v>531.36</v>
      </c>
      <c r="L14" s="1" t="n">
        <f aca="false">+(Tabla2[[#This Row],[PRECIO LIMA]]-Tabla2[[#This Row],[PRECIO DE COSTO FRANQUICIA]])*Tabla2[[#This Row],[STOCK]]</f>
        <v>35.76</v>
      </c>
      <c r="AMJ14" s="0"/>
    </row>
    <row r="15" s="24" customFormat="true" ht="106.5" hidden="false" customHeight="true" outlineLevel="0" collapsed="false">
      <c r="A15" s="8" t="n">
        <f aca="false">A14+1</f>
        <v>14</v>
      </c>
      <c r="B15" s="17"/>
      <c r="C15" s="11" t="s">
        <v>34</v>
      </c>
      <c r="D15" s="11" t="s">
        <v>84</v>
      </c>
      <c r="E15" s="22" t="n">
        <v>6</v>
      </c>
      <c r="F15" s="12" t="n">
        <v>11.8</v>
      </c>
      <c r="G15" s="12" t="n">
        <v>13</v>
      </c>
      <c r="H15" s="12" t="n">
        <v>14</v>
      </c>
      <c r="I15" s="12" t="n">
        <v>14</v>
      </c>
      <c r="J15" s="23" t="n">
        <f aca="false">E15*F15</f>
        <v>70.8</v>
      </c>
      <c r="K15" s="24" t="n">
        <f aca="false">+(Tabla2[[#This Row],[PRECIO LIMA]]*Tabla2[[#This Row],[STOCK]])</f>
        <v>78</v>
      </c>
      <c r="L15" s="1" t="n">
        <f aca="false">+(Tabla2[[#This Row],[PRECIO LIMA]]-Tabla2[[#This Row],[PRECIO DE COSTO FRANQUICIA]])*Tabla2[[#This Row],[STOCK]]</f>
        <v>7.2</v>
      </c>
      <c r="AMJ15" s="0"/>
    </row>
    <row r="16" s="24" customFormat="true" ht="106.5" hidden="false" customHeight="true" outlineLevel="0" collapsed="false">
      <c r="A16" s="8" t="n">
        <f aca="false">A15+1</f>
        <v>15</v>
      </c>
      <c r="B16" s="17"/>
      <c r="C16" s="11" t="s">
        <v>85</v>
      </c>
      <c r="D16" s="11" t="n">
        <v>3318</v>
      </c>
      <c r="E16" s="22" t="n">
        <v>6</v>
      </c>
      <c r="F16" s="12" t="n">
        <v>9.7</v>
      </c>
      <c r="G16" s="12" t="n">
        <v>11.5</v>
      </c>
      <c r="H16" s="12" t="n">
        <v>12</v>
      </c>
      <c r="I16" s="12" t="n">
        <v>12</v>
      </c>
      <c r="J16" s="23" t="n">
        <f aca="false">E16*F16</f>
        <v>58.2</v>
      </c>
      <c r="K16" s="24" t="n">
        <f aca="false">+(Tabla2[[#This Row],[PRECIO LIMA]]*Tabla2[[#This Row],[STOCK]])</f>
        <v>69</v>
      </c>
      <c r="L16" s="1" t="n">
        <f aca="false">+(Tabla2[[#This Row],[PRECIO LIMA]]-Tabla2[[#This Row],[PRECIO DE COSTO FRANQUICIA]])*Tabla2[[#This Row],[STOCK]]</f>
        <v>10.8</v>
      </c>
      <c r="AMJ16" s="0"/>
    </row>
    <row r="17" s="24" customFormat="true" ht="106.5" hidden="false" customHeight="true" outlineLevel="0" collapsed="false">
      <c r="A17" s="8" t="n">
        <f aca="false">A16+1</f>
        <v>16</v>
      </c>
      <c r="B17" s="17"/>
      <c r="C17" s="11" t="s">
        <v>83</v>
      </c>
      <c r="D17" s="11" t="n">
        <v>615</v>
      </c>
      <c r="E17" s="22" t="n">
        <v>12</v>
      </c>
      <c r="F17" s="12" t="n">
        <v>20.5</v>
      </c>
      <c r="G17" s="12" t="n">
        <v>21.51</v>
      </c>
      <c r="H17" s="12" t="n">
        <v>25</v>
      </c>
      <c r="I17" s="12" t="n">
        <v>25</v>
      </c>
      <c r="J17" s="23" t="n">
        <f aca="false">E17*F17</f>
        <v>246</v>
      </c>
      <c r="K17" s="24" t="n">
        <f aca="false">+(Tabla2[[#This Row],[PRECIO LIMA]]*Tabla2[[#This Row],[STOCK]])</f>
        <v>258.12</v>
      </c>
      <c r="L17" s="1" t="n">
        <f aca="false">+(Tabla2[[#This Row],[PRECIO LIMA]]-Tabla2[[#This Row],[PRECIO DE COSTO FRANQUICIA]])*Tabla2[[#This Row],[STOCK]]</f>
        <v>12.12</v>
      </c>
      <c r="AMJ17" s="0"/>
    </row>
    <row r="18" s="24" customFormat="true" ht="106.5" hidden="false" customHeight="true" outlineLevel="0" collapsed="false">
      <c r="A18" s="8" t="n">
        <f aca="false">A17+1</f>
        <v>17</v>
      </c>
      <c r="B18" s="17"/>
      <c r="C18" s="25" t="s">
        <v>86</v>
      </c>
      <c r="D18" s="25" t="n">
        <v>1018</v>
      </c>
      <c r="E18" s="26" t="n">
        <v>6</v>
      </c>
      <c r="F18" s="27" t="n">
        <v>17</v>
      </c>
      <c r="G18" s="27" t="n">
        <v>18</v>
      </c>
      <c r="H18" s="27" t="n">
        <v>20</v>
      </c>
      <c r="I18" s="27" t="n">
        <v>20</v>
      </c>
      <c r="J18" s="28" t="n">
        <f aca="false">E18*F18</f>
        <v>102</v>
      </c>
      <c r="K18" s="24" t="n">
        <f aca="false">+(Tabla2[[#This Row],[PRECIO LIMA]]*Tabla2[[#This Row],[STOCK]])</f>
        <v>108</v>
      </c>
      <c r="L18" s="1" t="n">
        <f aca="false">+(Tabla2[[#This Row],[PRECIO LIMA]]-Tabla2[[#This Row],[PRECIO DE COSTO FRANQUICIA]])*Tabla2[[#This Row],[STOCK]]</f>
        <v>6</v>
      </c>
      <c r="AMJ18" s="0"/>
    </row>
    <row r="19" s="24" customFormat="true" ht="106.5" hidden="false" customHeight="true" outlineLevel="0" collapsed="false">
      <c r="A19" s="8" t="n">
        <f aca="false">A18+1</f>
        <v>18</v>
      </c>
      <c r="B19" s="17"/>
      <c r="C19" s="25" t="s">
        <v>86</v>
      </c>
      <c r="D19" s="25" t="n">
        <v>1019</v>
      </c>
      <c r="E19" s="26" t="n">
        <v>6</v>
      </c>
      <c r="F19" s="27" t="n">
        <v>16.6</v>
      </c>
      <c r="G19" s="27" t="n">
        <v>17.8</v>
      </c>
      <c r="H19" s="27" t="n">
        <v>19</v>
      </c>
      <c r="I19" s="27" t="n">
        <v>19</v>
      </c>
      <c r="J19" s="28" t="n">
        <f aca="false">E19*F19</f>
        <v>99.6</v>
      </c>
      <c r="K19" s="24" t="n">
        <f aca="false">+(Tabla2[[#This Row],[PRECIO LIMA]]*Tabla2[[#This Row],[STOCK]])</f>
        <v>106.8</v>
      </c>
      <c r="L19" s="1" t="n">
        <f aca="false">+(Tabla2[[#This Row],[PRECIO LIMA]]-Tabla2[[#This Row],[PRECIO DE COSTO FRANQUICIA]])*Tabla2[[#This Row],[STOCK]]</f>
        <v>7.2</v>
      </c>
      <c r="AMJ19" s="0"/>
    </row>
    <row r="20" s="24" customFormat="true" ht="106.5" hidden="false" customHeight="true" outlineLevel="0" collapsed="false">
      <c r="A20" s="8" t="n">
        <f aca="false">A19+1</f>
        <v>19</v>
      </c>
      <c r="B20" s="17"/>
      <c r="C20" s="25" t="s">
        <v>87</v>
      </c>
      <c r="D20" s="25" t="s">
        <v>88</v>
      </c>
      <c r="E20" s="26" t="n">
        <v>6</v>
      </c>
      <c r="F20" s="27" t="n">
        <v>40.12</v>
      </c>
      <c r="G20" s="27" t="n">
        <v>43.01</v>
      </c>
      <c r="H20" s="27" t="n">
        <v>46</v>
      </c>
      <c r="I20" s="27" t="n">
        <v>46</v>
      </c>
      <c r="J20" s="28" t="n">
        <f aca="false">E20*F20</f>
        <v>240.72</v>
      </c>
      <c r="K20" s="24" t="n">
        <f aca="false">+(Tabla2[[#This Row],[PRECIO LIMA]]*Tabla2[[#This Row],[STOCK]])</f>
        <v>258.06</v>
      </c>
      <c r="L20" s="1" t="n">
        <f aca="false">+(Tabla2[[#This Row],[PRECIO LIMA]]-Tabla2[[#This Row],[PRECIO DE COSTO FRANQUICIA]])*Tabla2[[#This Row],[STOCK]]</f>
        <v>17.34</v>
      </c>
      <c r="AMJ20" s="0"/>
    </row>
    <row r="21" s="24" customFormat="true" ht="106.5" hidden="false" customHeight="true" outlineLevel="0" collapsed="false">
      <c r="A21" s="8" t="n">
        <f aca="false">A20+1</f>
        <v>20</v>
      </c>
      <c r="B21" s="17"/>
      <c r="C21" s="25" t="s">
        <v>87</v>
      </c>
      <c r="D21" s="25" t="n">
        <v>112</v>
      </c>
      <c r="E21" s="26" t="n">
        <v>6</v>
      </c>
      <c r="F21" s="27" t="n">
        <v>34.22</v>
      </c>
      <c r="G21" s="27" t="n">
        <v>36.69</v>
      </c>
      <c r="H21" s="27" t="n">
        <v>39</v>
      </c>
      <c r="I21" s="27" t="n">
        <v>39</v>
      </c>
      <c r="J21" s="28" t="n">
        <f aca="false">E21*F21</f>
        <v>205.32</v>
      </c>
      <c r="K21" s="24" t="n">
        <f aca="false">+(Tabla2[[#This Row],[PRECIO LIMA]]*Tabla2[[#This Row],[STOCK]])</f>
        <v>220.14</v>
      </c>
      <c r="L21" s="1" t="n">
        <f aca="false">+(Tabla2[[#This Row],[PRECIO LIMA]]-Tabla2[[#This Row],[PRECIO DE COSTO FRANQUICIA]])*Tabla2[[#This Row],[STOCK]]</f>
        <v>14.82</v>
      </c>
      <c r="AMJ21" s="0"/>
    </row>
    <row r="22" s="24" customFormat="true" ht="106.5" hidden="false" customHeight="true" outlineLevel="0" collapsed="false">
      <c r="A22" s="8" t="n">
        <f aca="false">A21+1</f>
        <v>21</v>
      </c>
      <c r="B22" s="17"/>
      <c r="C22" s="25" t="s">
        <v>87</v>
      </c>
      <c r="D22" s="25" t="n">
        <v>1013</v>
      </c>
      <c r="E22" s="26" t="n">
        <v>6</v>
      </c>
      <c r="F22" s="27" t="n">
        <v>36.58</v>
      </c>
      <c r="G22" s="27" t="n">
        <v>39.22</v>
      </c>
      <c r="H22" s="27" t="n">
        <v>42</v>
      </c>
      <c r="I22" s="27" t="n">
        <v>42</v>
      </c>
      <c r="J22" s="28" t="n">
        <f aca="false">E22*F22</f>
        <v>219.48</v>
      </c>
      <c r="K22" s="24" t="n">
        <f aca="false">+(Tabla2[[#This Row],[PRECIO LIMA]]*Tabla2[[#This Row],[STOCK]])</f>
        <v>235.32</v>
      </c>
      <c r="L22" s="1" t="n">
        <f aca="false">+(Tabla2[[#This Row],[PRECIO LIMA]]-Tabla2[[#This Row],[PRECIO DE COSTO FRANQUICIA]])*Tabla2[[#This Row],[STOCK]]</f>
        <v>15.84</v>
      </c>
      <c r="AMJ22" s="0"/>
    </row>
    <row r="23" s="24" customFormat="true" ht="106.5" hidden="false" customHeight="true" outlineLevel="0" collapsed="false">
      <c r="A23" s="8" t="n">
        <f aca="false">A22+1</f>
        <v>22</v>
      </c>
      <c r="B23" s="17"/>
      <c r="C23" s="25" t="s">
        <v>87</v>
      </c>
      <c r="D23" s="25" t="n">
        <v>6540</v>
      </c>
      <c r="E23" s="26" t="n">
        <v>6</v>
      </c>
      <c r="F23" s="27" t="n">
        <v>36.58</v>
      </c>
      <c r="G23" s="27" t="n">
        <v>39.22</v>
      </c>
      <c r="H23" s="27" t="n">
        <v>42</v>
      </c>
      <c r="I23" s="27" t="n">
        <v>42</v>
      </c>
      <c r="J23" s="28" t="n">
        <f aca="false">E23*F23</f>
        <v>219.48</v>
      </c>
      <c r="K23" s="24" t="n">
        <f aca="false">+(Tabla2[[#This Row],[PRECIO LIMA]]*Tabla2[[#This Row],[STOCK]])</f>
        <v>235.32</v>
      </c>
      <c r="L23" s="1" t="n">
        <f aca="false">+(Tabla2[[#This Row],[PRECIO LIMA]]-Tabla2[[#This Row],[PRECIO DE COSTO FRANQUICIA]])*Tabla2[[#This Row],[STOCK]]</f>
        <v>15.84</v>
      </c>
      <c r="AMJ23" s="0"/>
    </row>
    <row r="24" s="24" customFormat="true" ht="106.5" hidden="false" customHeight="true" outlineLevel="0" collapsed="false">
      <c r="A24" s="8" t="n">
        <f aca="false">A23+1</f>
        <v>23</v>
      </c>
      <c r="B24" s="17"/>
      <c r="C24" s="25" t="s">
        <v>87</v>
      </c>
      <c r="D24" s="25" t="n">
        <v>8348</v>
      </c>
      <c r="E24" s="26" t="n">
        <v>6</v>
      </c>
      <c r="F24" s="27" t="n">
        <v>41.3</v>
      </c>
      <c r="G24" s="27" t="n">
        <v>44.28</v>
      </c>
      <c r="H24" s="27" t="n">
        <v>47</v>
      </c>
      <c r="I24" s="27" t="n">
        <v>47</v>
      </c>
      <c r="J24" s="28" t="n">
        <f aca="false">E24*F24</f>
        <v>247.8</v>
      </c>
      <c r="K24" s="24" t="n">
        <f aca="false">+(Tabla2[[#This Row],[PRECIO LIMA]]*Tabla2[[#This Row],[STOCK]])</f>
        <v>265.68</v>
      </c>
      <c r="L24" s="1" t="n">
        <f aca="false">+(Tabla2[[#This Row],[PRECIO LIMA]]-Tabla2[[#This Row],[PRECIO DE COSTO FRANQUICIA]])*Tabla2[[#This Row],[STOCK]]</f>
        <v>17.88</v>
      </c>
      <c r="AMJ24" s="0"/>
    </row>
    <row r="25" s="24" customFormat="true" ht="106.5" hidden="false" customHeight="true" outlineLevel="0" collapsed="false">
      <c r="A25" s="8" t="n">
        <f aca="false">A24+1</f>
        <v>24</v>
      </c>
      <c r="B25" s="17"/>
      <c r="C25" s="25" t="s">
        <v>87</v>
      </c>
      <c r="D25" s="25" t="s">
        <v>89</v>
      </c>
      <c r="E25" s="26" t="n">
        <v>6</v>
      </c>
      <c r="F25" s="27" t="n">
        <v>38.94</v>
      </c>
      <c r="G25" s="27" t="n">
        <v>41.75</v>
      </c>
      <c r="H25" s="27" t="n">
        <v>44</v>
      </c>
      <c r="I25" s="27" t="n">
        <v>44</v>
      </c>
      <c r="J25" s="28" t="n">
        <f aca="false">E25*F25</f>
        <v>233.64</v>
      </c>
      <c r="K25" s="24" t="n">
        <f aca="false">+(Tabla2[[#This Row],[PRECIO LIMA]]*Tabla2[[#This Row],[STOCK]])</f>
        <v>250.5</v>
      </c>
      <c r="L25" s="1" t="n">
        <f aca="false">+(Tabla2[[#This Row],[PRECIO LIMA]]-Tabla2[[#This Row],[PRECIO DE COSTO FRANQUICIA]])*Tabla2[[#This Row],[STOCK]]</f>
        <v>16.86</v>
      </c>
      <c r="AMJ25" s="0"/>
    </row>
    <row r="26" s="24" customFormat="true" ht="106.5" hidden="false" customHeight="true" outlineLevel="0" collapsed="false">
      <c r="A26" s="8" t="n">
        <f aca="false">A25+1</f>
        <v>25</v>
      </c>
      <c r="B26" s="17"/>
      <c r="C26" s="25" t="s">
        <v>87</v>
      </c>
      <c r="D26" s="25" t="n">
        <v>8323</v>
      </c>
      <c r="E26" s="26" t="n">
        <v>6</v>
      </c>
      <c r="F26" s="27" t="n">
        <v>38.94</v>
      </c>
      <c r="G26" s="27" t="n">
        <v>41.75</v>
      </c>
      <c r="H26" s="27" t="n">
        <v>44</v>
      </c>
      <c r="I26" s="27" t="n">
        <v>44</v>
      </c>
      <c r="J26" s="28" t="n">
        <f aca="false">E26*F26</f>
        <v>233.64</v>
      </c>
      <c r="K26" s="24" t="n">
        <f aca="false">+(Tabla2[[#This Row],[PRECIO LIMA]]*Tabla2[[#This Row],[STOCK]])</f>
        <v>250.5</v>
      </c>
      <c r="L26" s="1" t="n">
        <f aca="false">+(Tabla2[[#This Row],[PRECIO LIMA]]-Tabla2[[#This Row],[PRECIO DE COSTO FRANQUICIA]])*Tabla2[[#This Row],[STOCK]]</f>
        <v>16.86</v>
      </c>
      <c r="AMJ26" s="0"/>
    </row>
    <row r="27" s="24" customFormat="true" ht="106.5" hidden="false" customHeight="true" outlineLevel="0" collapsed="false">
      <c r="A27" s="8" t="n">
        <f aca="false">A26+1</f>
        <v>26</v>
      </c>
      <c r="B27" s="17"/>
      <c r="C27" s="25" t="s">
        <v>87</v>
      </c>
      <c r="D27" s="25" t="n">
        <v>2001</v>
      </c>
      <c r="E27" s="26" t="n">
        <v>6</v>
      </c>
      <c r="F27" s="27" t="n">
        <v>41.3</v>
      </c>
      <c r="G27" s="27" t="n">
        <v>44.28</v>
      </c>
      <c r="H27" s="27" t="n">
        <v>47</v>
      </c>
      <c r="I27" s="27" t="n">
        <v>47</v>
      </c>
      <c r="J27" s="28" t="n">
        <f aca="false">E27*F27</f>
        <v>247.8</v>
      </c>
      <c r="K27" s="24" t="n">
        <f aca="false">+(Tabla2[[#This Row],[PRECIO LIMA]]*Tabla2[[#This Row],[STOCK]])</f>
        <v>265.68</v>
      </c>
      <c r="L27" s="1" t="n">
        <f aca="false">+(Tabla2[[#This Row],[PRECIO LIMA]]-Tabla2[[#This Row],[PRECIO DE COSTO FRANQUICIA]])*Tabla2[[#This Row],[STOCK]]</f>
        <v>17.88</v>
      </c>
      <c r="AMJ27" s="0"/>
    </row>
    <row r="28" s="24" customFormat="true" ht="106.5" hidden="false" customHeight="true" outlineLevel="0" collapsed="false">
      <c r="A28" s="8" t="n">
        <f aca="false">A27+1</f>
        <v>27</v>
      </c>
      <c r="B28" s="17"/>
      <c r="C28" s="25" t="s">
        <v>87</v>
      </c>
      <c r="D28" s="25" t="n">
        <v>920</v>
      </c>
      <c r="E28" s="26" t="n">
        <v>6</v>
      </c>
      <c r="F28" s="27" t="n">
        <v>36.58</v>
      </c>
      <c r="G28" s="27" t="n">
        <v>39.22</v>
      </c>
      <c r="H28" s="27" t="n">
        <v>42</v>
      </c>
      <c r="I28" s="27" t="n">
        <v>42</v>
      </c>
      <c r="J28" s="28" t="n">
        <f aca="false">E28*F28</f>
        <v>219.48</v>
      </c>
      <c r="K28" s="24" t="n">
        <f aca="false">+(Tabla2[[#This Row],[PRECIO LIMA]]*Tabla2[[#This Row],[STOCK]])</f>
        <v>235.32</v>
      </c>
      <c r="L28" s="1" t="n">
        <f aca="false">+(Tabla2[[#This Row],[PRECIO LIMA]]-Tabla2[[#This Row],[PRECIO DE COSTO FRANQUICIA]])*Tabla2[[#This Row],[STOCK]]</f>
        <v>15.84</v>
      </c>
      <c r="AMJ28" s="0"/>
    </row>
    <row r="29" s="24" customFormat="true" ht="106.5" hidden="false" customHeight="true" outlineLevel="0" collapsed="false">
      <c r="A29" s="8" t="n">
        <f aca="false">A28+1</f>
        <v>28</v>
      </c>
      <c r="B29" s="17"/>
      <c r="C29" s="25" t="s">
        <v>87</v>
      </c>
      <c r="D29" s="25" t="n">
        <v>7251</v>
      </c>
      <c r="E29" s="26" t="n">
        <v>6</v>
      </c>
      <c r="F29" s="27" t="n">
        <v>29.5</v>
      </c>
      <c r="G29" s="27" t="n">
        <v>31.63</v>
      </c>
      <c r="H29" s="27" t="n">
        <v>34</v>
      </c>
      <c r="I29" s="27" t="n">
        <v>34</v>
      </c>
      <c r="J29" s="28" t="n">
        <f aca="false">E29*F29</f>
        <v>177</v>
      </c>
      <c r="K29" s="24" t="n">
        <f aca="false">+(Tabla2[[#This Row],[PRECIO LIMA]]*Tabla2[[#This Row],[STOCK]])</f>
        <v>189.78</v>
      </c>
      <c r="L29" s="1" t="n">
        <f aca="false">+(Tabla2[[#This Row],[PRECIO LIMA]]-Tabla2[[#This Row],[PRECIO DE COSTO FRANQUICIA]])*Tabla2[[#This Row],[STOCK]]</f>
        <v>12.78</v>
      </c>
      <c r="AMJ29" s="0"/>
    </row>
    <row r="30" s="24" customFormat="true" ht="106.5" hidden="false" customHeight="true" outlineLevel="0" collapsed="false">
      <c r="A30" s="8" t="n">
        <f aca="false">A29+1</f>
        <v>29</v>
      </c>
      <c r="B30" s="17"/>
      <c r="C30" s="25" t="s">
        <v>87</v>
      </c>
      <c r="D30" s="25" t="s">
        <v>90</v>
      </c>
      <c r="E30" s="26" t="n">
        <v>6</v>
      </c>
      <c r="F30" s="27" t="n">
        <v>38.94</v>
      </c>
      <c r="G30" s="27" t="n">
        <v>41.75</v>
      </c>
      <c r="H30" s="27" t="n">
        <v>44</v>
      </c>
      <c r="I30" s="27" t="n">
        <v>44</v>
      </c>
      <c r="J30" s="28" t="n">
        <f aca="false">E30*F30</f>
        <v>233.64</v>
      </c>
      <c r="K30" s="24" t="n">
        <f aca="false">+(Tabla2[[#This Row],[PRECIO LIMA]]*Tabla2[[#This Row],[STOCK]])</f>
        <v>250.5</v>
      </c>
      <c r="L30" s="1" t="n">
        <f aca="false">+(Tabla2[[#This Row],[PRECIO LIMA]]-Tabla2[[#This Row],[PRECIO DE COSTO FRANQUICIA]])*Tabla2[[#This Row],[STOCK]]</f>
        <v>16.86</v>
      </c>
      <c r="AMJ30" s="0"/>
    </row>
    <row r="31" s="24" customFormat="true" ht="106.5" hidden="false" customHeight="true" outlineLevel="0" collapsed="false">
      <c r="A31" s="8" t="n">
        <f aca="false">A30+1</f>
        <v>30</v>
      </c>
      <c r="B31" s="17"/>
      <c r="C31" s="25" t="s">
        <v>82</v>
      </c>
      <c r="D31" s="25" t="n">
        <v>2741</v>
      </c>
      <c r="E31" s="29" t="n">
        <v>6</v>
      </c>
      <c r="F31" s="27" t="n">
        <v>7.08</v>
      </c>
      <c r="G31" s="27" t="n">
        <v>7.59</v>
      </c>
      <c r="H31" s="27" t="n">
        <v>8.5</v>
      </c>
      <c r="I31" s="27" t="n">
        <v>8.5</v>
      </c>
      <c r="J31" s="28" t="n">
        <f aca="false">E31*F31</f>
        <v>42.48</v>
      </c>
      <c r="K31" s="24" t="n">
        <f aca="false">+(Tabla2[[#This Row],[PRECIO LIMA]]*Tabla2[[#This Row],[STOCK]])</f>
        <v>45.54</v>
      </c>
      <c r="L31" s="1" t="n">
        <f aca="false">+(Tabla2[[#This Row],[PRECIO LIMA]]-Tabla2[[#This Row],[PRECIO DE COSTO FRANQUICIA]])*Tabla2[[#This Row],[STOCK]]</f>
        <v>3.06</v>
      </c>
      <c r="AMJ31" s="0"/>
    </row>
    <row r="32" s="24" customFormat="true" ht="106.5" hidden="false" customHeight="true" outlineLevel="0" collapsed="false">
      <c r="A32" s="8" t="n">
        <f aca="false">A31+1</f>
        <v>31</v>
      </c>
      <c r="B32" s="17"/>
      <c r="C32" s="25" t="s">
        <v>83</v>
      </c>
      <c r="D32" s="25" t="n">
        <v>3751</v>
      </c>
      <c r="E32" s="26" t="n">
        <v>6</v>
      </c>
      <c r="F32" s="27" t="n">
        <v>34.22</v>
      </c>
      <c r="G32" s="27" t="n">
        <v>36.69</v>
      </c>
      <c r="H32" s="27" t="n">
        <v>39</v>
      </c>
      <c r="I32" s="27" t="n">
        <v>39</v>
      </c>
      <c r="J32" s="28" t="n">
        <f aca="false">E32*F32</f>
        <v>205.32</v>
      </c>
      <c r="K32" s="24" t="n">
        <f aca="false">+(Tabla2[[#This Row],[PRECIO LIMA]]*Tabla2[[#This Row],[STOCK]])</f>
        <v>220.14</v>
      </c>
      <c r="L32" s="1" t="n">
        <f aca="false">+(Tabla2[[#This Row],[PRECIO LIMA]]-Tabla2[[#This Row],[PRECIO DE COSTO FRANQUICIA]])*Tabla2[[#This Row],[STOCK]]</f>
        <v>14.82</v>
      </c>
      <c r="AMJ32" s="0"/>
    </row>
    <row r="33" s="24" customFormat="true" ht="106.5" hidden="false" customHeight="true" outlineLevel="0" collapsed="false">
      <c r="A33" s="8" t="n">
        <f aca="false">A32+1</f>
        <v>32</v>
      </c>
      <c r="B33" s="17"/>
      <c r="C33" s="25" t="s">
        <v>82</v>
      </c>
      <c r="D33" s="25" t="n">
        <v>21520</v>
      </c>
      <c r="E33" s="26" t="n">
        <v>6</v>
      </c>
      <c r="F33" s="27" t="n">
        <v>30.68</v>
      </c>
      <c r="G33" s="27" t="n">
        <v>32.89</v>
      </c>
      <c r="H33" s="27" t="n">
        <v>35</v>
      </c>
      <c r="I33" s="27" t="n">
        <v>35</v>
      </c>
      <c r="J33" s="28" t="n">
        <f aca="false">E33*F33</f>
        <v>184.08</v>
      </c>
      <c r="K33" s="24" t="n">
        <f aca="false">+(Tabla2[[#This Row],[PRECIO LIMA]]*Tabla2[[#This Row],[STOCK]])</f>
        <v>197.34</v>
      </c>
      <c r="L33" s="1" t="n">
        <f aca="false">+(Tabla2[[#This Row],[PRECIO LIMA]]-Tabla2[[#This Row],[PRECIO DE COSTO FRANQUICIA]])*Tabla2[[#This Row],[STOCK]]</f>
        <v>13.26</v>
      </c>
      <c r="AMJ33" s="0"/>
    </row>
    <row r="34" s="24" customFormat="true" ht="106.5" hidden="false" customHeight="true" outlineLevel="0" collapsed="false">
      <c r="A34" s="8" t="n">
        <f aca="false">A33+1</f>
        <v>33</v>
      </c>
      <c r="B34" s="17"/>
      <c r="C34" s="25" t="s">
        <v>40</v>
      </c>
      <c r="D34" s="25" t="n">
        <v>1318</v>
      </c>
      <c r="E34" s="29" t="n">
        <v>6</v>
      </c>
      <c r="F34" s="27" t="n">
        <v>8.5</v>
      </c>
      <c r="G34" s="27" t="n">
        <v>8.86</v>
      </c>
      <c r="H34" s="27" t="n">
        <v>10.5</v>
      </c>
      <c r="I34" s="27" t="n">
        <v>10.5</v>
      </c>
      <c r="J34" s="28" t="n">
        <f aca="false">E34*F34</f>
        <v>51</v>
      </c>
      <c r="K34" s="24" t="n">
        <f aca="false">+(Tabla2[[#This Row],[PRECIO LIMA]]*Tabla2[[#This Row],[STOCK]])</f>
        <v>53.16</v>
      </c>
      <c r="L34" s="1" t="n">
        <f aca="false">+(Tabla2[[#This Row],[PRECIO LIMA]]-Tabla2[[#This Row],[PRECIO DE COSTO FRANQUICIA]])*Tabla2[[#This Row],[STOCK]]</f>
        <v>2.16</v>
      </c>
      <c r="AMJ34" s="0"/>
    </row>
    <row r="35" s="24" customFormat="true" ht="106.5" hidden="false" customHeight="true" outlineLevel="0" collapsed="false">
      <c r="A35" s="8" t="n">
        <f aca="false">A34+1</f>
        <v>34</v>
      </c>
      <c r="B35" s="17"/>
      <c r="C35" s="25" t="s">
        <v>40</v>
      </c>
      <c r="D35" s="25" t="n">
        <v>1315</v>
      </c>
      <c r="E35" s="26" t="n">
        <v>6</v>
      </c>
      <c r="F35" s="27" t="n">
        <v>12.98</v>
      </c>
      <c r="G35" s="27" t="n">
        <v>13.92</v>
      </c>
      <c r="H35" s="27" t="n">
        <v>15</v>
      </c>
      <c r="I35" s="27" t="n">
        <v>15</v>
      </c>
      <c r="J35" s="28" t="n">
        <f aca="false">E35*F35</f>
        <v>77.88</v>
      </c>
      <c r="K35" s="24" t="n">
        <f aca="false">+(Tabla2[[#This Row],[PRECIO LIMA]]*Tabla2[[#This Row],[STOCK]])</f>
        <v>83.52</v>
      </c>
      <c r="L35" s="1" t="n">
        <f aca="false">+(Tabla2[[#This Row],[PRECIO LIMA]]-Tabla2[[#This Row],[PRECIO DE COSTO FRANQUICIA]])*Tabla2[[#This Row],[STOCK]]</f>
        <v>5.64</v>
      </c>
      <c r="AMJ35" s="0"/>
    </row>
    <row r="36" s="24" customFormat="true" ht="106.5" hidden="false" customHeight="true" outlineLevel="0" collapsed="false">
      <c r="A36" s="8" t="n">
        <f aca="false">A35+1</f>
        <v>35</v>
      </c>
      <c r="B36" s="17"/>
      <c r="C36" s="25" t="s">
        <v>91</v>
      </c>
      <c r="D36" s="25" t="n">
        <v>2225</v>
      </c>
      <c r="E36" s="26" t="n">
        <v>12</v>
      </c>
      <c r="F36" s="27" t="n">
        <v>8.26</v>
      </c>
      <c r="G36" s="27" t="n">
        <v>8.84</v>
      </c>
      <c r="H36" s="27" t="n">
        <v>10.5</v>
      </c>
      <c r="I36" s="27" t="n">
        <v>10.5</v>
      </c>
      <c r="J36" s="28" t="n">
        <f aca="false">E36*F36</f>
        <v>99.12</v>
      </c>
      <c r="K36" s="24" t="n">
        <f aca="false">+(Tabla2[[#This Row],[PRECIO LIMA]]*Tabla2[[#This Row],[STOCK]])</f>
        <v>106.08</v>
      </c>
      <c r="L36" s="1" t="n">
        <f aca="false">+(Tabla2[[#This Row],[PRECIO LIMA]]-Tabla2[[#This Row],[PRECIO DE COSTO FRANQUICIA]])*Tabla2[[#This Row],[STOCK]]</f>
        <v>6.96</v>
      </c>
      <c r="AMJ36" s="0"/>
    </row>
    <row r="37" s="24" customFormat="true" ht="106.5" hidden="false" customHeight="true" outlineLevel="0" collapsed="false">
      <c r="A37" s="8" t="n">
        <f aca="false">A36+1</f>
        <v>36</v>
      </c>
      <c r="B37" s="17"/>
      <c r="C37" s="25" t="s">
        <v>40</v>
      </c>
      <c r="D37" s="25" t="n">
        <v>1305</v>
      </c>
      <c r="E37" s="29" t="n">
        <v>6</v>
      </c>
      <c r="F37" s="27" t="n">
        <v>10.62</v>
      </c>
      <c r="G37" s="27" t="n">
        <v>11.39</v>
      </c>
      <c r="H37" s="27" t="n">
        <v>12.5</v>
      </c>
      <c r="I37" s="27" t="n">
        <v>12.5</v>
      </c>
      <c r="J37" s="28" t="n">
        <f aca="false">E37*F37</f>
        <v>63.72</v>
      </c>
      <c r="K37" s="24" t="n">
        <f aca="false">+(Tabla2[[#This Row],[PRECIO LIMA]]*Tabla2[[#This Row],[STOCK]])</f>
        <v>68.34</v>
      </c>
      <c r="L37" s="1" t="n">
        <f aca="false">+(Tabla2[[#This Row],[PRECIO LIMA]]-Tabla2[[#This Row],[PRECIO DE COSTO FRANQUICIA]])*Tabla2[[#This Row],[STOCK]]</f>
        <v>4.62000000000001</v>
      </c>
      <c r="AMJ37" s="0"/>
    </row>
    <row r="38" s="24" customFormat="true" ht="106.5" hidden="false" customHeight="true" outlineLevel="0" collapsed="false">
      <c r="A38" s="8" t="n">
        <f aca="false">A37+1</f>
        <v>37</v>
      </c>
      <c r="B38" s="17"/>
      <c r="C38" s="25" t="s">
        <v>40</v>
      </c>
      <c r="D38" s="25" t="n">
        <v>1296</v>
      </c>
      <c r="E38" s="29" t="n">
        <v>6</v>
      </c>
      <c r="F38" s="27" t="n">
        <v>12.98</v>
      </c>
      <c r="G38" s="27" t="n">
        <v>13.92</v>
      </c>
      <c r="H38" s="27" t="n">
        <v>15</v>
      </c>
      <c r="I38" s="27" t="n">
        <v>15</v>
      </c>
      <c r="J38" s="28" t="n">
        <f aca="false">E38*F38</f>
        <v>77.88</v>
      </c>
      <c r="K38" s="24" t="n">
        <f aca="false">+(Tabla2[[#This Row],[PRECIO LIMA]]*Tabla2[[#This Row],[STOCK]])</f>
        <v>83.52</v>
      </c>
      <c r="L38" s="1" t="n">
        <f aca="false">+(Tabla2[[#This Row],[PRECIO LIMA]]-Tabla2[[#This Row],[PRECIO DE COSTO FRANQUICIA]])*Tabla2[[#This Row],[STOCK]]</f>
        <v>5.64</v>
      </c>
      <c r="AMJ38" s="0"/>
    </row>
    <row r="39" s="24" customFormat="true" ht="106.5" hidden="false" customHeight="true" outlineLevel="0" collapsed="false">
      <c r="A39" s="8" t="n">
        <f aca="false">A38+1</f>
        <v>38</v>
      </c>
      <c r="B39" s="17"/>
      <c r="C39" s="25" t="s">
        <v>40</v>
      </c>
      <c r="D39" s="25" t="n">
        <v>2957</v>
      </c>
      <c r="E39" s="29" t="n">
        <v>6</v>
      </c>
      <c r="F39" s="27" t="n">
        <v>11.8</v>
      </c>
      <c r="G39" s="27" t="n">
        <v>12.65</v>
      </c>
      <c r="H39" s="27" t="n">
        <v>14</v>
      </c>
      <c r="I39" s="27" t="n">
        <v>14</v>
      </c>
      <c r="J39" s="28" t="n">
        <f aca="false">E39*F39</f>
        <v>70.8</v>
      </c>
      <c r="K39" s="24" t="n">
        <f aca="false">+(Tabla2[[#This Row],[PRECIO LIMA]]*Tabla2[[#This Row],[STOCK]])</f>
        <v>75.9</v>
      </c>
      <c r="L39" s="1" t="n">
        <f aca="false">+(Tabla2[[#This Row],[PRECIO LIMA]]-Tabla2[[#This Row],[PRECIO DE COSTO FRANQUICIA]])*Tabla2[[#This Row],[STOCK]]</f>
        <v>5.1</v>
      </c>
      <c r="AMJ39" s="0"/>
    </row>
    <row r="40" s="24" customFormat="true" ht="106.5" hidden="false" customHeight="true" outlineLevel="0" collapsed="false">
      <c r="A40" s="8" t="n">
        <f aca="false">A39+1</f>
        <v>39</v>
      </c>
      <c r="B40" s="17"/>
      <c r="C40" s="25" t="s">
        <v>77</v>
      </c>
      <c r="D40" s="25" t="n">
        <v>1553</v>
      </c>
      <c r="E40" s="26" t="n">
        <v>6</v>
      </c>
      <c r="F40" s="27" t="n">
        <v>12.98</v>
      </c>
      <c r="G40" s="27" t="n">
        <v>13.92</v>
      </c>
      <c r="H40" s="27" t="n">
        <v>15.5</v>
      </c>
      <c r="I40" s="27" t="n">
        <v>15.5</v>
      </c>
      <c r="J40" s="28" t="n">
        <f aca="false">E40*F40</f>
        <v>77.88</v>
      </c>
      <c r="K40" s="24" t="n">
        <f aca="false">+(Tabla2[[#This Row],[PRECIO LIMA]]*Tabla2[[#This Row],[STOCK]])</f>
        <v>83.52</v>
      </c>
      <c r="L40" s="1" t="n">
        <f aca="false">+(Tabla2[[#This Row],[PRECIO LIMA]]-Tabla2[[#This Row],[PRECIO DE COSTO FRANQUICIA]])*Tabla2[[#This Row],[STOCK]]</f>
        <v>5.64</v>
      </c>
      <c r="AMJ40" s="0"/>
    </row>
    <row r="41" s="24" customFormat="true" ht="106.5" hidden="false" customHeight="true" outlineLevel="0" collapsed="false">
      <c r="A41" s="8" t="n">
        <f aca="false">A40+1</f>
        <v>40</v>
      </c>
      <c r="B41" s="17"/>
      <c r="C41" s="25" t="s">
        <v>83</v>
      </c>
      <c r="D41" s="25" t="n">
        <v>5276</v>
      </c>
      <c r="E41" s="26" t="n">
        <v>6</v>
      </c>
      <c r="F41" s="27" t="n">
        <v>37.76</v>
      </c>
      <c r="G41" s="27" t="n">
        <v>40.48</v>
      </c>
      <c r="H41" s="27" t="n">
        <v>45</v>
      </c>
      <c r="I41" s="27" t="n">
        <v>45</v>
      </c>
      <c r="J41" s="28" t="n">
        <f aca="false">E41*F41</f>
        <v>226.56</v>
      </c>
      <c r="K41" s="24" t="n">
        <f aca="false">+(Tabla2[[#This Row],[PRECIO LIMA]]*Tabla2[[#This Row],[STOCK]])</f>
        <v>242.88</v>
      </c>
      <c r="L41" s="1" t="n">
        <f aca="false">+(Tabla2[[#This Row],[PRECIO LIMA]]-Tabla2[[#This Row],[PRECIO DE COSTO FRANQUICIA]])*Tabla2[[#This Row],[STOCK]]</f>
        <v>16.32</v>
      </c>
      <c r="AMJ41" s="0"/>
    </row>
    <row r="42" s="24" customFormat="true" ht="106.5" hidden="false" customHeight="true" outlineLevel="0" collapsed="false">
      <c r="A42" s="8" t="n">
        <f aca="false">A41+1</f>
        <v>41</v>
      </c>
      <c r="B42" s="17"/>
      <c r="C42" s="25" t="s">
        <v>83</v>
      </c>
      <c r="D42" s="25" t="s">
        <v>92</v>
      </c>
      <c r="E42" s="26" t="n">
        <v>12</v>
      </c>
      <c r="F42" s="27" t="n">
        <v>33.04</v>
      </c>
      <c r="G42" s="27" t="n">
        <v>35.42</v>
      </c>
      <c r="H42" s="27" t="n">
        <v>38</v>
      </c>
      <c r="I42" s="27" t="n">
        <v>38</v>
      </c>
      <c r="J42" s="28" t="n">
        <f aca="false">E42*F42</f>
        <v>396.48</v>
      </c>
      <c r="K42" s="24" t="n">
        <f aca="false">+(Tabla2[[#This Row],[PRECIO LIMA]]*Tabla2[[#This Row],[STOCK]])</f>
        <v>425.04</v>
      </c>
      <c r="L42" s="1" t="n">
        <f aca="false">+(Tabla2[[#This Row],[PRECIO LIMA]]-Tabla2[[#This Row],[PRECIO DE COSTO FRANQUICIA]])*Tabla2[[#This Row],[STOCK]]</f>
        <v>28.56</v>
      </c>
      <c r="AMJ42" s="0"/>
    </row>
    <row r="43" s="24" customFormat="true" ht="106.5" hidden="false" customHeight="true" outlineLevel="0" collapsed="false">
      <c r="A43" s="8" t="n">
        <f aca="false">A42+1</f>
        <v>42</v>
      </c>
      <c r="B43" s="17"/>
      <c r="C43" s="25" t="s">
        <v>82</v>
      </c>
      <c r="D43" s="25" t="s">
        <v>93</v>
      </c>
      <c r="E43" s="26" t="n">
        <v>6</v>
      </c>
      <c r="F43" s="27" t="n">
        <v>30.68</v>
      </c>
      <c r="G43" s="27" t="n">
        <v>32.89</v>
      </c>
      <c r="H43" s="27" t="n">
        <v>35.5</v>
      </c>
      <c r="I43" s="27" t="n">
        <v>35.5</v>
      </c>
      <c r="J43" s="28" t="n">
        <f aca="false">E43*F43</f>
        <v>184.08</v>
      </c>
      <c r="K43" s="24" t="n">
        <f aca="false">+(Tabla2[[#This Row],[PRECIO LIMA]]*Tabla2[[#This Row],[STOCK]])</f>
        <v>197.34</v>
      </c>
      <c r="L43" s="1" t="n">
        <f aca="false">+(Tabla2[[#This Row],[PRECIO LIMA]]-Tabla2[[#This Row],[PRECIO DE COSTO FRANQUICIA]])*Tabla2[[#This Row],[STOCK]]</f>
        <v>13.26</v>
      </c>
      <c r="AMJ43" s="0"/>
    </row>
    <row r="44" s="24" customFormat="true" ht="106.5" hidden="false" customHeight="true" outlineLevel="0" collapsed="false">
      <c r="A44" s="8" t="n">
        <f aca="false">A43+1</f>
        <v>43</v>
      </c>
      <c r="B44" s="17"/>
      <c r="C44" s="30" t="s">
        <v>82</v>
      </c>
      <c r="D44" s="25" t="n">
        <v>2520</v>
      </c>
      <c r="E44" s="26" t="n">
        <v>6</v>
      </c>
      <c r="F44" s="27" t="n">
        <v>35.4</v>
      </c>
      <c r="G44" s="27" t="n">
        <v>37.95</v>
      </c>
      <c r="H44" s="27" t="n">
        <v>40.5</v>
      </c>
      <c r="I44" s="27" t="n">
        <v>40.5</v>
      </c>
      <c r="J44" s="28" t="n">
        <f aca="false">E44*F44</f>
        <v>212.4</v>
      </c>
      <c r="K44" s="24" t="n">
        <f aca="false">+(Tabla2[[#This Row],[PRECIO LIMA]]*Tabla2[[#This Row],[STOCK]])</f>
        <v>227.7</v>
      </c>
      <c r="L44" s="1" t="n">
        <f aca="false">+(Tabla2[[#This Row],[PRECIO LIMA]]-Tabla2[[#This Row],[PRECIO DE COSTO FRANQUICIA]])*Tabla2[[#This Row],[STOCK]]</f>
        <v>15.3</v>
      </c>
      <c r="AMJ44" s="0"/>
    </row>
    <row r="45" s="24" customFormat="true" ht="106.5" hidden="false" customHeight="true" outlineLevel="0" collapsed="false">
      <c r="A45" s="8" t="n">
        <f aca="false">A44+1</f>
        <v>44</v>
      </c>
      <c r="B45" s="17"/>
      <c r="C45" s="25" t="s">
        <v>83</v>
      </c>
      <c r="D45" s="25" t="n">
        <v>2206</v>
      </c>
      <c r="E45" s="26" t="n">
        <v>6</v>
      </c>
      <c r="F45" s="27" t="n">
        <v>34.22</v>
      </c>
      <c r="G45" s="27" t="n">
        <v>36.69</v>
      </c>
      <c r="H45" s="27" t="n">
        <v>39</v>
      </c>
      <c r="I45" s="27" t="n">
        <v>39</v>
      </c>
      <c r="J45" s="28" t="n">
        <f aca="false">E45*F45</f>
        <v>205.32</v>
      </c>
      <c r="K45" s="24" t="n">
        <f aca="false">+(Tabla2[[#This Row],[PRECIO LIMA]]*Tabla2[[#This Row],[STOCK]])</f>
        <v>220.14</v>
      </c>
      <c r="L45" s="1" t="n">
        <f aca="false">+(Tabla2[[#This Row],[PRECIO LIMA]]-Tabla2[[#This Row],[PRECIO DE COSTO FRANQUICIA]])*Tabla2[[#This Row],[STOCK]]</f>
        <v>14.82</v>
      </c>
      <c r="AMJ45" s="0"/>
    </row>
    <row r="46" s="24" customFormat="true" ht="106.5" hidden="false" customHeight="true" outlineLevel="0" collapsed="false">
      <c r="A46" s="8" t="n">
        <f aca="false">A45+1</f>
        <v>45</v>
      </c>
      <c r="B46" s="17"/>
      <c r="C46" s="25" t="s">
        <v>82</v>
      </c>
      <c r="D46" s="25" t="s">
        <v>94</v>
      </c>
      <c r="E46" s="26" t="n">
        <v>6</v>
      </c>
      <c r="F46" s="27" t="n">
        <v>37.76</v>
      </c>
      <c r="G46" s="27" t="n">
        <v>40.48</v>
      </c>
      <c r="H46" s="27" t="n">
        <v>43.5</v>
      </c>
      <c r="I46" s="27" t="n">
        <v>43.5</v>
      </c>
      <c r="J46" s="28" t="n">
        <f aca="false">E46*F46</f>
        <v>226.56</v>
      </c>
      <c r="K46" s="24" t="n">
        <f aca="false">+(Tabla2[[#This Row],[PRECIO LIMA]]*Tabla2[[#This Row],[STOCK]])</f>
        <v>242.88</v>
      </c>
      <c r="L46" s="1" t="n">
        <f aca="false">+(Tabla2[[#This Row],[PRECIO LIMA]]-Tabla2[[#This Row],[PRECIO DE COSTO FRANQUICIA]])*Tabla2[[#This Row],[STOCK]]</f>
        <v>16.32</v>
      </c>
      <c r="AMJ46" s="0"/>
    </row>
    <row r="47" s="24" customFormat="true" ht="106.5" hidden="false" customHeight="true" outlineLevel="0" collapsed="false">
      <c r="A47" s="8" t="n">
        <f aca="false">A46+1</f>
        <v>46</v>
      </c>
      <c r="B47" s="17"/>
      <c r="C47" s="25" t="s">
        <v>86</v>
      </c>
      <c r="D47" s="25" t="n">
        <v>1024</v>
      </c>
      <c r="E47" s="26" t="n">
        <v>6</v>
      </c>
      <c r="F47" s="27" t="n">
        <v>13</v>
      </c>
      <c r="G47" s="27" t="n">
        <v>14</v>
      </c>
      <c r="H47" s="27" t="n">
        <v>15.5</v>
      </c>
      <c r="I47" s="27" t="n">
        <v>15.5</v>
      </c>
      <c r="J47" s="28" t="n">
        <f aca="false">E47*F47</f>
        <v>78</v>
      </c>
      <c r="K47" s="24" t="n">
        <f aca="false">+(Tabla2[[#This Row],[PRECIO LIMA]]*Tabla2[[#This Row],[STOCK]])</f>
        <v>84</v>
      </c>
      <c r="L47" s="1" t="n">
        <f aca="false">+(Tabla2[[#This Row],[PRECIO LIMA]]-Tabla2[[#This Row],[PRECIO DE COSTO FRANQUICIA]])*Tabla2[[#This Row],[STOCK]]</f>
        <v>6</v>
      </c>
      <c r="AMJ47" s="0"/>
    </row>
    <row r="48" s="24" customFormat="true" ht="106.5" hidden="false" customHeight="true" outlineLevel="0" collapsed="false">
      <c r="A48" s="8" t="n">
        <f aca="false">A47+1</f>
        <v>47</v>
      </c>
      <c r="B48" s="17"/>
      <c r="C48" s="25" t="s">
        <v>82</v>
      </c>
      <c r="D48" s="25" t="n">
        <v>609</v>
      </c>
      <c r="E48" s="26" t="n">
        <v>6</v>
      </c>
      <c r="F48" s="27" t="n">
        <v>23.6</v>
      </c>
      <c r="G48" s="27" t="n">
        <v>25.3</v>
      </c>
      <c r="H48" s="27" t="n">
        <v>27.5</v>
      </c>
      <c r="I48" s="27" t="n">
        <v>27.5</v>
      </c>
      <c r="J48" s="28" t="n">
        <f aca="false">E48*F48</f>
        <v>141.6</v>
      </c>
      <c r="K48" s="24" t="n">
        <f aca="false">+(Tabla2[[#This Row],[PRECIO LIMA]]*Tabla2[[#This Row],[STOCK]])</f>
        <v>151.8</v>
      </c>
      <c r="L48" s="1" t="n">
        <f aca="false">+(Tabla2[[#This Row],[PRECIO LIMA]]-Tabla2[[#This Row],[PRECIO DE COSTO FRANQUICIA]])*Tabla2[[#This Row],[STOCK]]</f>
        <v>10.2</v>
      </c>
      <c r="AMJ48" s="0"/>
    </row>
    <row r="49" s="24" customFormat="true" ht="106.5" hidden="false" customHeight="true" outlineLevel="0" collapsed="false">
      <c r="A49" s="8" t="n">
        <f aca="false">A48+1</f>
        <v>48</v>
      </c>
      <c r="B49" s="17"/>
      <c r="C49" s="25" t="s">
        <v>95</v>
      </c>
      <c r="D49" s="25" t="n">
        <v>3370</v>
      </c>
      <c r="E49" s="26" t="n">
        <v>12</v>
      </c>
      <c r="F49" s="27" t="n">
        <v>15.5</v>
      </c>
      <c r="G49" s="27" t="n">
        <v>17.8</v>
      </c>
      <c r="H49" s="27" t="n">
        <v>19</v>
      </c>
      <c r="I49" s="27" t="n">
        <v>19</v>
      </c>
      <c r="J49" s="28" t="n">
        <f aca="false">E49*F49</f>
        <v>186</v>
      </c>
      <c r="K49" s="24" t="n">
        <f aca="false">+(Tabla2[[#This Row],[PRECIO LIMA]]*Tabla2[[#This Row],[STOCK]])</f>
        <v>213.6</v>
      </c>
      <c r="L49" s="1" t="n">
        <f aca="false">+(Tabla2[[#This Row],[PRECIO LIMA]]-Tabla2[[#This Row],[PRECIO DE COSTO FRANQUICIA]])*Tabla2[[#This Row],[STOCK]]</f>
        <v>27.6</v>
      </c>
      <c r="AMJ49" s="0"/>
    </row>
    <row r="50" s="24" customFormat="true" ht="106.5" hidden="false" customHeight="true" outlineLevel="0" collapsed="false">
      <c r="A50" s="8" t="n">
        <f aca="false">A49+1</f>
        <v>49</v>
      </c>
      <c r="B50" s="17"/>
      <c r="C50" s="25" t="s">
        <v>96</v>
      </c>
      <c r="D50" s="25" t="s">
        <v>97</v>
      </c>
      <c r="E50" s="29" t="n">
        <v>6</v>
      </c>
      <c r="F50" s="27" t="n">
        <v>9.44</v>
      </c>
      <c r="G50" s="27" t="n">
        <v>10.12</v>
      </c>
      <c r="H50" s="27" t="n">
        <v>12</v>
      </c>
      <c r="I50" s="27" t="n">
        <v>12</v>
      </c>
      <c r="J50" s="28" t="n">
        <f aca="false">E50*F50</f>
        <v>56.64</v>
      </c>
      <c r="K50" s="24" t="n">
        <f aca="false">+(Tabla2[[#This Row],[PRECIO LIMA]]*Tabla2[[#This Row],[STOCK]])</f>
        <v>60.72</v>
      </c>
      <c r="L50" s="1" t="n">
        <f aca="false">+(Tabla2[[#This Row],[PRECIO LIMA]]-Tabla2[[#This Row],[PRECIO DE COSTO FRANQUICIA]])*Tabla2[[#This Row],[STOCK]]</f>
        <v>4.08</v>
      </c>
      <c r="AMJ50" s="0"/>
    </row>
    <row r="51" s="24" customFormat="true" ht="106.5" hidden="false" customHeight="true" outlineLevel="0" collapsed="false">
      <c r="A51" s="8" t="n">
        <f aca="false">A50+1</f>
        <v>50</v>
      </c>
      <c r="B51" s="17"/>
      <c r="C51" s="25" t="s">
        <v>96</v>
      </c>
      <c r="D51" s="25" t="s">
        <v>98</v>
      </c>
      <c r="E51" s="29" t="n">
        <v>6</v>
      </c>
      <c r="F51" s="27" t="n">
        <v>10.62</v>
      </c>
      <c r="G51" s="27" t="n">
        <v>11.62</v>
      </c>
      <c r="H51" s="27" t="n">
        <v>12.5</v>
      </c>
      <c r="I51" s="27" t="n">
        <v>12.5</v>
      </c>
      <c r="J51" s="28" t="n">
        <f aca="false">E51*F51</f>
        <v>63.72</v>
      </c>
      <c r="K51" s="24" t="n">
        <f aca="false">+(Tabla2[[#This Row],[PRECIO LIMA]]*Tabla2[[#This Row],[STOCK]])</f>
        <v>69.72</v>
      </c>
      <c r="L51" s="1" t="n">
        <f aca="false">+(Tabla2[[#This Row],[PRECIO LIMA]]-Tabla2[[#This Row],[PRECIO DE COSTO FRANQUICIA]])*Tabla2[[#This Row],[STOCK]]</f>
        <v>6</v>
      </c>
      <c r="AMJ51" s="0"/>
    </row>
    <row r="52" s="24" customFormat="true" ht="106.5" hidden="false" customHeight="true" outlineLevel="0" collapsed="false">
      <c r="A52" s="8" t="n">
        <f aca="false">A51+1</f>
        <v>51</v>
      </c>
      <c r="B52" s="17"/>
      <c r="C52" s="25" t="s">
        <v>96</v>
      </c>
      <c r="D52" s="25" t="s">
        <v>99</v>
      </c>
      <c r="E52" s="29" t="n">
        <v>6</v>
      </c>
      <c r="F52" s="27" t="n">
        <v>11.8</v>
      </c>
      <c r="G52" s="27" t="n">
        <v>12.2</v>
      </c>
      <c r="H52" s="27" t="n">
        <v>14.5</v>
      </c>
      <c r="I52" s="27" t="n">
        <v>14.5</v>
      </c>
      <c r="J52" s="28" t="n">
        <f aca="false">E52*F52</f>
        <v>70.8</v>
      </c>
      <c r="K52" s="24" t="n">
        <f aca="false">+(Tabla2[[#This Row],[PRECIO LIMA]]*Tabla2[[#This Row],[STOCK]])</f>
        <v>73.2</v>
      </c>
      <c r="L52" s="1" t="n">
        <f aca="false">+(Tabla2[[#This Row],[PRECIO LIMA]]-Tabla2[[#This Row],[PRECIO DE COSTO FRANQUICIA]])*Tabla2[[#This Row],[STOCK]]</f>
        <v>2.39999999999999</v>
      </c>
      <c r="AMJ52" s="0"/>
    </row>
    <row r="53" s="24" customFormat="true" ht="106.5" hidden="false" customHeight="true" outlineLevel="0" collapsed="false">
      <c r="A53" s="8" t="n">
        <f aca="false">A52+1</f>
        <v>52</v>
      </c>
      <c r="B53" s="17"/>
      <c r="C53" s="25" t="s">
        <v>96</v>
      </c>
      <c r="D53" s="25" t="s">
        <v>100</v>
      </c>
      <c r="E53" s="29" t="n">
        <v>6</v>
      </c>
      <c r="F53" s="27" t="n">
        <v>10.03</v>
      </c>
      <c r="G53" s="27" t="n">
        <v>10.76</v>
      </c>
      <c r="H53" s="27" t="n">
        <v>12.5</v>
      </c>
      <c r="I53" s="27" t="n">
        <v>12.5</v>
      </c>
      <c r="J53" s="28" t="n">
        <f aca="false">E53*F53</f>
        <v>60.18</v>
      </c>
      <c r="K53" s="24" t="n">
        <f aca="false">+(Tabla2[[#This Row],[PRECIO LIMA]]*Tabla2[[#This Row],[STOCK]])</f>
        <v>64.56</v>
      </c>
      <c r="L53" s="1" t="n">
        <f aca="false">+(Tabla2[[#This Row],[PRECIO LIMA]]-Tabla2[[#This Row],[PRECIO DE COSTO FRANQUICIA]])*Tabla2[[#This Row],[STOCK]]</f>
        <v>4.38</v>
      </c>
      <c r="AMJ53" s="0"/>
    </row>
    <row r="54" s="24" customFormat="true" ht="106.5" hidden="false" customHeight="true" outlineLevel="0" collapsed="false">
      <c r="A54" s="8" t="n">
        <f aca="false">A53+1</f>
        <v>53</v>
      </c>
      <c r="B54" s="17"/>
      <c r="C54" s="25" t="s">
        <v>96</v>
      </c>
      <c r="D54" s="25" t="s">
        <v>101</v>
      </c>
      <c r="E54" s="29" t="n">
        <v>6</v>
      </c>
      <c r="F54" s="27" t="n">
        <v>10.7</v>
      </c>
      <c r="G54" s="27" t="n">
        <v>11</v>
      </c>
      <c r="H54" s="27" t="n">
        <v>14</v>
      </c>
      <c r="I54" s="27" t="n">
        <v>14</v>
      </c>
      <c r="J54" s="28" t="n">
        <f aca="false">E54*F54</f>
        <v>64.2</v>
      </c>
      <c r="K54" s="24" t="n">
        <f aca="false">+(Tabla2[[#This Row],[PRECIO LIMA]]*Tabla2[[#This Row],[STOCK]])</f>
        <v>66</v>
      </c>
      <c r="L54" s="1" t="n">
        <f aca="false">+(Tabla2[[#This Row],[PRECIO LIMA]]-Tabla2[[#This Row],[PRECIO DE COSTO FRANQUICIA]])*Tabla2[[#This Row],[STOCK]]</f>
        <v>1.8</v>
      </c>
      <c r="AMJ54" s="0"/>
    </row>
    <row r="55" s="24" customFormat="true" ht="106.5" hidden="false" customHeight="true" outlineLevel="0" collapsed="false">
      <c r="A55" s="8" t="n">
        <f aca="false">A54+1</f>
        <v>54</v>
      </c>
      <c r="B55" s="17"/>
      <c r="C55" s="25" t="s">
        <v>96</v>
      </c>
      <c r="D55" s="25" t="s">
        <v>102</v>
      </c>
      <c r="E55" s="29" t="n">
        <v>6</v>
      </c>
      <c r="F55" s="27" t="n">
        <v>9.44</v>
      </c>
      <c r="G55" s="27" t="n">
        <v>10.12</v>
      </c>
      <c r="H55" s="27" t="n">
        <v>12</v>
      </c>
      <c r="I55" s="27" t="n">
        <v>12</v>
      </c>
      <c r="J55" s="28" t="n">
        <f aca="false">E55*F55</f>
        <v>56.64</v>
      </c>
      <c r="K55" s="24" t="n">
        <f aca="false">+(Tabla2[[#This Row],[PRECIO LIMA]]*Tabla2[[#This Row],[STOCK]])</f>
        <v>60.72</v>
      </c>
      <c r="L55" s="1" t="n">
        <f aca="false">+(Tabla2[[#This Row],[PRECIO LIMA]]-Tabla2[[#This Row],[PRECIO DE COSTO FRANQUICIA]])*Tabla2[[#This Row],[STOCK]]</f>
        <v>4.08</v>
      </c>
      <c r="AMJ55" s="0"/>
    </row>
    <row r="56" s="24" customFormat="true" ht="106.5" hidden="false" customHeight="true" outlineLevel="0" collapsed="false">
      <c r="A56" s="8" t="n">
        <f aca="false">A55+1</f>
        <v>55</v>
      </c>
      <c r="B56" s="17"/>
      <c r="C56" s="25" t="s">
        <v>96</v>
      </c>
      <c r="D56" s="25" t="s">
        <v>103</v>
      </c>
      <c r="E56" s="29" t="n">
        <v>6</v>
      </c>
      <c r="F56" s="27" t="n">
        <v>11.8</v>
      </c>
      <c r="G56" s="27" t="n">
        <v>12.2</v>
      </c>
      <c r="H56" s="27" t="n">
        <v>14</v>
      </c>
      <c r="I56" s="27" t="n">
        <v>14</v>
      </c>
      <c r="J56" s="28" t="n">
        <f aca="false">E56*F56</f>
        <v>70.8</v>
      </c>
      <c r="K56" s="24" t="n">
        <f aca="false">+(Tabla2[[#This Row],[PRECIO LIMA]]*Tabla2[[#This Row],[STOCK]])</f>
        <v>73.2</v>
      </c>
      <c r="L56" s="1" t="n">
        <f aca="false">+(Tabla2[[#This Row],[PRECIO LIMA]]-Tabla2[[#This Row],[PRECIO DE COSTO FRANQUICIA]])*Tabla2[[#This Row],[STOCK]]</f>
        <v>2.39999999999999</v>
      </c>
      <c r="AMJ56" s="0"/>
    </row>
    <row r="57" s="24" customFormat="true" ht="106.5" hidden="false" customHeight="true" outlineLevel="0" collapsed="false">
      <c r="A57" s="8" t="n">
        <f aca="false">A56+1</f>
        <v>56</v>
      </c>
      <c r="B57" s="17"/>
      <c r="C57" s="25" t="s">
        <v>96</v>
      </c>
      <c r="D57" s="25" t="s">
        <v>104</v>
      </c>
      <c r="E57" s="29" t="n">
        <v>6</v>
      </c>
      <c r="F57" s="27" t="n">
        <v>11.21</v>
      </c>
      <c r="G57" s="27" t="n">
        <v>12.02</v>
      </c>
      <c r="H57" s="27" t="n">
        <v>14</v>
      </c>
      <c r="I57" s="27" t="n">
        <v>14</v>
      </c>
      <c r="J57" s="28" t="n">
        <f aca="false">E57*F57</f>
        <v>67.26</v>
      </c>
      <c r="K57" s="24" t="n">
        <f aca="false">+(Tabla2[[#This Row],[PRECIO LIMA]]*Tabla2[[#This Row],[STOCK]])</f>
        <v>72.12</v>
      </c>
      <c r="L57" s="1" t="n">
        <f aca="false">+(Tabla2[[#This Row],[PRECIO LIMA]]-Tabla2[[#This Row],[PRECIO DE COSTO FRANQUICIA]])*Tabla2[[#This Row],[STOCK]]</f>
        <v>4.85999999999999</v>
      </c>
      <c r="AMJ57" s="0"/>
    </row>
    <row r="58" s="24" customFormat="true" ht="106.5" hidden="false" customHeight="true" outlineLevel="0" collapsed="false">
      <c r="A58" s="31" t="n">
        <f aca="false">A57+1</f>
        <v>57</v>
      </c>
      <c r="B58" s="17"/>
      <c r="C58" s="25" t="s">
        <v>96</v>
      </c>
      <c r="D58" s="25" t="s">
        <v>105</v>
      </c>
      <c r="E58" s="29" t="n">
        <v>6</v>
      </c>
      <c r="F58" s="27" t="n">
        <v>10.03</v>
      </c>
      <c r="G58" s="27" t="n">
        <v>10.76</v>
      </c>
      <c r="H58" s="27" t="n">
        <v>12.5</v>
      </c>
      <c r="I58" s="27" t="n">
        <v>12.5</v>
      </c>
      <c r="J58" s="28" t="n">
        <f aca="false">E58*F58</f>
        <v>60.18</v>
      </c>
      <c r="K58" s="24" t="n">
        <f aca="false">+(Tabla2[[#This Row],[PRECIO LIMA]]*Tabla2[[#This Row],[STOCK]])</f>
        <v>64.56</v>
      </c>
      <c r="L58" s="1" t="n">
        <f aca="false">+(Tabla2[[#This Row],[PRECIO LIMA]]-Tabla2[[#This Row],[PRECIO DE COSTO FRANQUICIA]])*Tabla2[[#This Row],[STOCK]]</f>
        <v>4.38</v>
      </c>
      <c r="AMJ58" s="0"/>
    </row>
    <row r="59" s="24" customFormat="true" ht="106.5" hidden="false" customHeight="true" outlineLevel="0" collapsed="false">
      <c r="A59" s="8" t="n">
        <f aca="false">A58+1</f>
        <v>58</v>
      </c>
      <c r="B59" s="17"/>
      <c r="C59" s="25" t="s">
        <v>96</v>
      </c>
      <c r="D59" s="25" t="s">
        <v>106</v>
      </c>
      <c r="E59" s="29" t="n">
        <v>6</v>
      </c>
      <c r="F59" s="27" t="n">
        <v>10.03</v>
      </c>
      <c r="G59" s="27" t="n">
        <v>10.76</v>
      </c>
      <c r="H59" s="27" t="n">
        <v>12.5</v>
      </c>
      <c r="I59" s="27" t="n">
        <v>12.5</v>
      </c>
      <c r="J59" s="28" t="n">
        <f aca="false">E59*F59</f>
        <v>60.18</v>
      </c>
      <c r="K59" s="24" t="n">
        <f aca="false">+(Tabla2[[#This Row],[PRECIO LIMA]]*Tabla2[[#This Row],[STOCK]])</f>
        <v>64.56</v>
      </c>
      <c r="L59" s="1" t="n">
        <f aca="false">+(Tabla2[[#This Row],[PRECIO LIMA]]-Tabla2[[#This Row],[PRECIO DE COSTO FRANQUICIA]])*Tabla2[[#This Row],[STOCK]]</f>
        <v>4.38</v>
      </c>
      <c r="AMJ59" s="0"/>
    </row>
    <row r="60" s="24" customFormat="true" ht="106.5" hidden="false" customHeight="true" outlineLevel="0" collapsed="false">
      <c r="A60" s="8" t="n">
        <f aca="false">A59+1</f>
        <v>59</v>
      </c>
      <c r="B60" s="17"/>
      <c r="C60" s="25" t="s">
        <v>96</v>
      </c>
      <c r="D60" s="25" t="s">
        <v>107</v>
      </c>
      <c r="E60" s="29" t="n">
        <v>6</v>
      </c>
      <c r="F60" s="27" t="n">
        <v>10.03</v>
      </c>
      <c r="G60" s="27" t="n">
        <v>10.76</v>
      </c>
      <c r="H60" s="27" t="n">
        <v>12.5</v>
      </c>
      <c r="I60" s="27" t="n">
        <v>12.5</v>
      </c>
      <c r="J60" s="28" t="n">
        <f aca="false">E60*F60</f>
        <v>60.18</v>
      </c>
      <c r="K60" s="24" t="n">
        <f aca="false">+(Tabla2[[#This Row],[PRECIO LIMA]]*Tabla2[[#This Row],[STOCK]])</f>
        <v>64.56</v>
      </c>
      <c r="L60" s="1" t="n">
        <f aca="false">+(Tabla2[[#This Row],[PRECIO LIMA]]-Tabla2[[#This Row],[PRECIO DE COSTO FRANQUICIA]])*Tabla2[[#This Row],[STOCK]]</f>
        <v>4.38</v>
      </c>
      <c r="AMJ60" s="0"/>
    </row>
    <row r="61" s="24" customFormat="true" ht="106.5" hidden="false" customHeight="true" outlineLevel="0" collapsed="false">
      <c r="A61" s="8" t="n">
        <f aca="false">A60+1</f>
        <v>60</v>
      </c>
      <c r="B61" s="17"/>
      <c r="C61" s="25" t="s">
        <v>96</v>
      </c>
      <c r="D61" s="25" t="s">
        <v>108</v>
      </c>
      <c r="E61" s="29" t="n">
        <v>6</v>
      </c>
      <c r="F61" s="27" t="n">
        <v>12.98</v>
      </c>
      <c r="G61" s="27" t="n">
        <v>13.92</v>
      </c>
      <c r="H61" s="27" t="n">
        <v>15.5</v>
      </c>
      <c r="I61" s="27" t="n">
        <v>15.5</v>
      </c>
      <c r="J61" s="28" t="n">
        <f aca="false">E61*F61</f>
        <v>77.88</v>
      </c>
      <c r="K61" s="24" t="n">
        <f aca="false">+(Tabla2[[#This Row],[PRECIO LIMA]]*Tabla2[[#This Row],[STOCK]])</f>
        <v>83.52</v>
      </c>
      <c r="L61" s="1" t="n">
        <f aca="false">+(Tabla2[[#This Row],[PRECIO LIMA]]-Tabla2[[#This Row],[PRECIO DE COSTO FRANQUICIA]])*Tabla2[[#This Row],[STOCK]]</f>
        <v>5.64</v>
      </c>
      <c r="AMJ61" s="0"/>
    </row>
    <row r="62" s="24" customFormat="true" ht="106.5" hidden="false" customHeight="true" outlineLevel="0" collapsed="false">
      <c r="A62" s="8" t="n">
        <f aca="false">A61+1</f>
        <v>61</v>
      </c>
      <c r="B62" s="17"/>
      <c r="C62" s="25" t="s">
        <v>96</v>
      </c>
      <c r="D62" s="25" t="s">
        <v>109</v>
      </c>
      <c r="E62" s="29" t="n">
        <v>6</v>
      </c>
      <c r="F62" s="27" t="n">
        <v>15.9</v>
      </c>
      <c r="G62" s="27" t="n">
        <v>16.5</v>
      </c>
      <c r="H62" s="27" t="n">
        <v>18.5</v>
      </c>
      <c r="I62" s="27" t="n">
        <v>18.5</v>
      </c>
      <c r="J62" s="28" t="n">
        <f aca="false">E62*F62</f>
        <v>95.4</v>
      </c>
      <c r="K62" s="24" t="n">
        <f aca="false">+(Tabla2[[#This Row],[PRECIO LIMA]]*Tabla2[[#This Row],[STOCK]])</f>
        <v>99</v>
      </c>
      <c r="L62" s="1" t="n">
        <f aca="false">+(Tabla2[[#This Row],[PRECIO LIMA]]-Tabla2[[#This Row],[PRECIO DE COSTO FRANQUICIA]])*Tabla2[[#This Row],[STOCK]]</f>
        <v>3.6</v>
      </c>
      <c r="AMJ62" s="0"/>
    </row>
    <row r="63" s="24" customFormat="true" ht="106.5" hidden="false" customHeight="true" outlineLevel="0" collapsed="false">
      <c r="A63" s="8" t="n">
        <f aca="false">A62+1</f>
        <v>62</v>
      </c>
      <c r="B63" s="17"/>
      <c r="C63" s="25" t="s">
        <v>96</v>
      </c>
      <c r="D63" s="25" t="s">
        <v>110</v>
      </c>
      <c r="E63" s="29" t="n">
        <v>6</v>
      </c>
      <c r="F63" s="27" t="n">
        <v>14.75</v>
      </c>
      <c r="G63" s="27" t="n">
        <v>15.82</v>
      </c>
      <c r="H63" s="27" t="n">
        <v>17</v>
      </c>
      <c r="I63" s="27" t="n">
        <v>17</v>
      </c>
      <c r="J63" s="28" t="n">
        <f aca="false">E63*F63</f>
        <v>88.5</v>
      </c>
      <c r="K63" s="24" t="n">
        <f aca="false">+(Tabla2[[#This Row],[PRECIO LIMA]]*Tabla2[[#This Row],[STOCK]])</f>
        <v>94.92</v>
      </c>
      <c r="L63" s="1" t="n">
        <f aca="false">+(Tabla2[[#This Row],[PRECIO LIMA]]-Tabla2[[#This Row],[PRECIO DE COSTO FRANQUICIA]])*Tabla2[[#This Row],[STOCK]]</f>
        <v>6.42</v>
      </c>
      <c r="AMJ63" s="0"/>
    </row>
    <row r="64" s="24" customFormat="true" ht="106.5" hidden="false" customHeight="true" outlineLevel="0" collapsed="false">
      <c r="A64" s="8" t="n">
        <f aca="false">A63+1</f>
        <v>63</v>
      </c>
      <c r="B64" s="17"/>
      <c r="C64" s="25" t="s">
        <v>96</v>
      </c>
      <c r="D64" s="25" t="s">
        <v>111</v>
      </c>
      <c r="E64" s="29" t="n">
        <v>6</v>
      </c>
      <c r="F64" s="27" t="n">
        <v>16.52</v>
      </c>
      <c r="G64" s="27" t="n">
        <v>17.71</v>
      </c>
      <c r="H64" s="27" t="n">
        <v>19</v>
      </c>
      <c r="I64" s="27" t="n">
        <v>19</v>
      </c>
      <c r="J64" s="28" t="n">
        <f aca="false">E64*F64</f>
        <v>99.12</v>
      </c>
      <c r="K64" s="24" t="n">
        <f aca="false">+(Tabla2[[#This Row],[PRECIO LIMA]]*Tabla2[[#This Row],[STOCK]])</f>
        <v>106.26</v>
      </c>
      <c r="L64" s="1" t="n">
        <f aca="false">+(Tabla2[[#This Row],[PRECIO LIMA]]-Tabla2[[#This Row],[PRECIO DE COSTO FRANQUICIA]])*Tabla2[[#This Row],[STOCK]]</f>
        <v>7.14000000000001</v>
      </c>
      <c r="AMJ64" s="0"/>
    </row>
    <row r="65" s="24" customFormat="true" ht="106.5" hidden="false" customHeight="true" outlineLevel="0" collapsed="false">
      <c r="A65" s="8" t="n">
        <f aca="false">A64+1</f>
        <v>64</v>
      </c>
      <c r="B65" s="17"/>
      <c r="C65" s="25" t="s">
        <v>96</v>
      </c>
      <c r="D65" s="25" t="s">
        <v>112</v>
      </c>
      <c r="E65" s="29" t="n">
        <v>6</v>
      </c>
      <c r="F65" s="27" t="n">
        <v>13.57</v>
      </c>
      <c r="G65" s="27" t="n">
        <v>14.55</v>
      </c>
      <c r="H65" s="27" t="n">
        <v>15.5</v>
      </c>
      <c r="I65" s="27" t="n">
        <v>15.5</v>
      </c>
      <c r="J65" s="28" t="n">
        <f aca="false">E65*F65</f>
        <v>81.42</v>
      </c>
      <c r="K65" s="24" t="n">
        <f aca="false">+(Tabla2[[#This Row],[PRECIO LIMA]]*Tabla2[[#This Row],[STOCK]])</f>
        <v>87.3</v>
      </c>
      <c r="L65" s="1" t="n">
        <f aca="false">+(Tabla2[[#This Row],[PRECIO LIMA]]-Tabla2[[#This Row],[PRECIO DE COSTO FRANQUICIA]])*Tabla2[[#This Row],[STOCK]]</f>
        <v>5.88</v>
      </c>
      <c r="AMJ65" s="0"/>
    </row>
    <row r="66" s="24" customFormat="true" ht="106.5" hidden="false" customHeight="true" outlineLevel="0" collapsed="false">
      <c r="A66" s="8" t="n">
        <f aca="false">A65+1</f>
        <v>65</v>
      </c>
      <c r="B66" s="17"/>
      <c r="C66" s="25" t="s">
        <v>96</v>
      </c>
      <c r="D66" s="25" t="s">
        <v>113</v>
      </c>
      <c r="E66" s="29" t="n">
        <v>6</v>
      </c>
      <c r="F66" s="27" t="n">
        <v>11.8</v>
      </c>
      <c r="G66" s="27" t="n">
        <v>12.65</v>
      </c>
      <c r="H66" s="27" t="n">
        <v>14.5</v>
      </c>
      <c r="I66" s="27" t="n">
        <v>14.5</v>
      </c>
      <c r="J66" s="28" t="n">
        <f aca="false">E66*F66</f>
        <v>70.8</v>
      </c>
      <c r="K66" s="24" t="n">
        <f aca="false">+(Tabla2[[#This Row],[PRECIO LIMA]]*Tabla2[[#This Row],[STOCK]])</f>
        <v>75.9</v>
      </c>
      <c r="L66" s="1" t="n">
        <f aca="false">+(Tabla2[[#This Row],[PRECIO LIMA]]-Tabla2[[#This Row],[PRECIO DE COSTO FRANQUICIA]])*Tabla2[[#This Row],[STOCK]]</f>
        <v>5.1</v>
      </c>
      <c r="AMJ66" s="0"/>
    </row>
    <row r="67" s="24" customFormat="true" ht="106.5" hidden="false" customHeight="true" outlineLevel="0" collapsed="false">
      <c r="A67" s="8" t="n">
        <f aca="false">A66+1</f>
        <v>66</v>
      </c>
      <c r="B67" s="17"/>
      <c r="C67" s="25" t="s">
        <v>96</v>
      </c>
      <c r="D67" s="25" t="s">
        <v>114</v>
      </c>
      <c r="E67" s="29" t="n">
        <v>6</v>
      </c>
      <c r="F67" s="27" t="n">
        <v>17.7</v>
      </c>
      <c r="G67" s="27" t="n">
        <v>18.98</v>
      </c>
      <c r="H67" s="27" t="n">
        <v>20.5</v>
      </c>
      <c r="I67" s="27" t="n">
        <v>20.5</v>
      </c>
      <c r="J67" s="28" t="n">
        <f aca="false">E67*F67</f>
        <v>106.2</v>
      </c>
      <c r="K67" s="24" t="n">
        <f aca="false">+(Tabla2[[#This Row],[PRECIO LIMA]]*Tabla2[[#This Row],[STOCK]])</f>
        <v>113.88</v>
      </c>
      <c r="L67" s="1" t="n">
        <f aca="false">+(Tabla2[[#This Row],[PRECIO LIMA]]-Tabla2[[#This Row],[PRECIO DE COSTO FRANQUICIA]])*Tabla2[[#This Row],[STOCK]]</f>
        <v>7.68000000000001</v>
      </c>
      <c r="AMJ67" s="0"/>
    </row>
    <row r="68" s="24" customFormat="true" ht="106.5" hidden="false" customHeight="true" outlineLevel="0" collapsed="false">
      <c r="A68" s="8" t="n">
        <f aca="false">A67+1</f>
        <v>67</v>
      </c>
      <c r="B68" s="17"/>
      <c r="C68" s="25" t="s">
        <v>96</v>
      </c>
      <c r="D68" s="25" t="s">
        <v>115</v>
      </c>
      <c r="E68" s="29" t="n">
        <v>6</v>
      </c>
      <c r="F68" s="27" t="n">
        <v>13.57</v>
      </c>
      <c r="G68" s="27" t="n">
        <v>14.55</v>
      </c>
      <c r="H68" s="27" t="n">
        <v>15.5</v>
      </c>
      <c r="I68" s="27" t="n">
        <v>15.5</v>
      </c>
      <c r="J68" s="28" t="n">
        <f aca="false">E68*F68</f>
        <v>81.42</v>
      </c>
      <c r="K68" s="24" t="n">
        <f aca="false">+(Tabla2[[#This Row],[PRECIO LIMA]]*Tabla2[[#This Row],[STOCK]])</f>
        <v>87.3</v>
      </c>
      <c r="L68" s="1" t="n">
        <f aca="false">+(Tabla2[[#This Row],[PRECIO LIMA]]-Tabla2[[#This Row],[PRECIO DE COSTO FRANQUICIA]])*Tabla2[[#This Row],[STOCK]]</f>
        <v>5.88</v>
      </c>
      <c r="AMJ68" s="0"/>
    </row>
    <row r="69" s="24" customFormat="true" ht="106.5" hidden="false" customHeight="true" outlineLevel="0" collapsed="false">
      <c r="A69" s="8" t="n">
        <f aca="false">A68+1</f>
        <v>68</v>
      </c>
      <c r="B69" s="32"/>
      <c r="C69" s="25" t="s">
        <v>9</v>
      </c>
      <c r="D69" s="25" t="n">
        <v>2080</v>
      </c>
      <c r="E69" s="26" t="n">
        <v>6</v>
      </c>
      <c r="F69" s="27" t="n">
        <v>12.98</v>
      </c>
      <c r="G69" s="27" t="n">
        <v>13.92</v>
      </c>
      <c r="H69" s="27" t="n">
        <v>14.5</v>
      </c>
      <c r="I69" s="27" t="n">
        <v>14.5</v>
      </c>
      <c r="J69" s="28" t="n">
        <f aca="false">E69*F69</f>
        <v>77.88</v>
      </c>
      <c r="K69" s="24" t="n">
        <f aca="false">+(Tabla2[[#This Row],[PRECIO LIMA]]*Tabla2[[#This Row],[STOCK]])</f>
        <v>83.52</v>
      </c>
      <c r="L69" s="1" t="n">
        <f aca="false">+(Tabla2[[#This Row],[PRECIO LIMA]]-Tabla2[[#This Row],[PRECIO DE COSTO FRANQUICIA]])*Tabla2[[#This Row],[STOCK]]</f>
        <v>5.64</v>
      </c>
      <c r="AMJ69" s="0"/>
    </row>
    <row r="70" s="24" customFormat="true" ht="106.5" hidden="false" customHeight="true" outlineLevel="0" collapsed="false">
      <c r="A70" s="8" t="n">
        <f aca="false">A69+1</f>
        <v>69</v>
      </c>
      <c r="B70" s="32"/>
      <c r="C70" s="25" t="s">
        <v>9</v>
      </c>
      <c r="D70" s="25" t="n">
        <v>2082</v>
      </c>
      <c r="E70" s="26" t="n">
        <v>6</v>
      </c>
      <c r="F70" s="27" t="n">
        <v>12.98</v>
      </c>
      <c r="G70" s="27" t="n">
        <v>13.92</v>
      </c>
      <c r="H70" s="27" t="n">
        <v>14.5</v>
      </c>
      <c r="I70" s="27" t="n">
        <v>14.5</v>
      </c>
      <c r="J70" s="28" t="n">
        <f aca="false">E70*F70</f>
        <v>77.88</v>
      </c>
      <c r="K70" s="24" t="n">
        <f aca="false">+(Tabla2[[#This Row],[PRECIO LIMA]]*Tabla2[[#This Row],[STOCK]])</f>
        <v>83.52</v>
      </c>
      <c r="L70" s="1" t="n">
        <f aca="false">+(Tabla2[[#This Row],[PRECIO LIMA]]-Tabla2[[#This Row],[PRECIO DE COSTO FRANQUICIA]])*Tabla2[[#This Row],[STOCK]]</f>
        <v>5.64</v>
      </c>
      <c r="AMJ70" s="0"/>
    </row>
    <row r="71" s="24" customFormat="true" ht="106.5" hidden="false" customHeight="true" outlineLevel="0" collapsed="false">
      <c r="A71" s="8" t="n">
        <f aca="false">A70+1</f>
        <v>70</v>
      </c>
      <c r="B71" s="32"/>
      <c r="C71" s="25" t="s">
        <v>9</v>
      </c>
      <c r="D71" s="25" t="n">
        <v>2070</v>
      </c>
      <c r="E71" s="26" t="n">
        <v>6</v>
      </c>
      <c r="F71" s="27" t="n">
        <v>12.98</v>
      </c>
      <c r="G71" s="27" t="n">
        <v>13.92</v>
      </c>
      <c r="H71" s="27" t="n">
        <v>14.5</v>
      </c>
      <c r="I71" s="27" t="n">
        <v>14.5</v>
      </c>
      <c r="J71" s="28" t="n">
        <f aca="false">E71*F71</f>
        <v>77.88</v>
      </c>
      <c r="K71" s="24" t="n">
        <f aca="false">+(Tabla2[[#This Row],[PRECIO LIMA]]*Tabla2[[#This Row],[STOCK]])</f>
        <v>83.52</v>
      </c>
      <c r="L71" s="1" t="n">
        <f aca="false">+(Tabla2[[#This Row],[PRECIO LIMA]]-Tabla2[[#This Row],[PRECIO DE COSTO FRANQUICIA]])*Tabla2[[#This Row],[STOCK]]</f>
        <v>5.64</v>
      </c>
      <c r="AMJ71" s="0"/>
    </row>
    <row r="72" s="24" customFormat="true" ht="106.5" hidden="false" customHeight="true" outlineLevel="0" collapsed="false">
      <c r="A72" s="8" t="n">
        <f aca="false">A71+1</f>
        <v>71</v>
      </c>
      <c r="B72" s="32"/>
      <c r="C72" s="25" t="s">
        <v>9</v>
      </c>
      <c r="D72" s="25" t="n">
        <v>2041</v>
      </c>
      <c r="E72" s="26" t="n">
        <v>6</v>
      </c>
      <c r="F72" s="27" t="n">
        <v>10.03</v>
      </c>
      <c r="G72" s="27" t="n">
        <v>10.76</v>
      </c>
      <c r="H72" s="27" t="n">
        <v>11.5</v>
      </c>
      <c r="I72" s="27" t="n">
        <v>11.5</v>
      </c>
      <c r="J72" s="28" t="n">
        <f aca="false">E72*F72</f>
        <v>60.18</v>
      </c>
      <c r="K72" s="24" t="n">
        <f aca="false">+(Tabla2[[#This Row],[PRECIO LIMA]]*Tabla2[[#This Row],[STOCK]])</f>
        <v>64.56</v>
      </c>
      <c r="L72" s="1" t="n">
        <f aca="false">+(Tabla2[[#This Row],[PRECIO LIMA]]-Tabla2[[#This Row],[PRECIO DE COSTO FRANQUICIA]])*Tabla2[[#This Row],[STOCK]]</f>
        <v>4.38</v>
      </c>
      <c r="AMJ72" s="0"/>
    </row>
    <row r="73" s="24" customFormat="true" ht="106.5" hidden="false" customHeight="true" outlineLevel="0" collapsed="false">
      <c r="A73" s="8" t="n">
        <f aca="false">A72+1</f>
        <v>72</v>
      </c>
      <c r="B73" s="32"/>
      <c r="C73" s="25" t="s">
        <v>9</v>
      </c>
      <c r="D73" s="25" t="s">
        <v>116</v>
      </c>
      <c r="E73" s="26" t="n">
        <v>6</v>
      </c>
      <c r="F73" s="27" t="n">
        <v>10.03</v>
      </c>
      <c r="G73" s="27" t="n">
        <v>10.76</v>
      </c>
      <c r="H73" s="27" t="n">
        <v>11.5</v>
      </c>
      <c r="I73" s="27" t="n">
        <v>11.5</v>
      </c>
      <c r="J73" s="28" t="n">
        <f aca="false">E73*F73</f>
        <v>60.18</v>
      </c>
      <c r="K73" s="24" t="n">
        <f aca="false">+(Tabla2[[#This Row],[PRECIO LIMA]]*Tabla2[[#This Row],[STOCK]])</f>
        <v>64.56</v>
      </c>
      <c r="L73" s="1" t="n">
        <f aca="false">+(Tabla2[[#This Row],[PRECIO LIMA]]-Tabla2[[#This Row],[PRECIO DE COSTO FRANQUICIA]])*Tabla2[[#This Row],[STOCK]]</f>
        <v>4.38</v>
      </c>
      <c r="AMJ73" s="0"/>
    </row>
    <row r="74" s="24" customFormat="true" ht="106.5" hidden="false" customHeight="true" outlineLevel="0" collapsed="false">
      <c r="A74" s="8" t="n">
        <f aca="false">A73+1</f>
        <v>73</v>
      </c>
      <c r="B74" s="32"/>
      <c r="C74" s="25" t="s">
        <v>9</v>
      </c>
      <c r="D74" s="25" t="n">
        <v>23190</v>
      </c>
      <c r="E74" s="26" t="n">
        <v>6</v>
      </c>
      <c r="F74" s="27" t="n">
        <v>10.03</v>
      </c>
      <c r="G74" s="27" t="n">
        <v>10.76</v>
      </c>
      <c r="H74" s="27" t="n">
        <v>11.5</v>
      </c>
      <c r="I74" s="27" t="n">
        <v>11.5</v>
      </c>
      <c r="J74" s="28" t="n">
        <f aca="false">E74*F74</f>
        <v>60.18</v>
      </c>
      <c r="K74" s="24" t="n">
        <f aca="false">+(Tabla2[[#This Row],[PRECIO LIMA]]*Tabla2[[#This Row],[STOCK]])</f>
        <v>64.56</v>
      </c>
      <c r="L74" s="1" t="n">
        <f aca="false">+(Tabla2[[#This Row],[PRECIO LIMA]]-Tabla2[[#This Row],[PRECIO DE COSTO FRANQUICIA]])*Tabla2[[#This Row],[STOCK]]</f>
        <v>4.38</v>
      </c>
      <c r="AMJ74" s="0"/>
    </row>
    <row r="75" s="24" customFormat="true" ht="106.5" hidden="false" customHeight="true" outlineLevel="0" collapsed="false">
      <c r="A75" s="8" t="n">
        <f aca="false">A74+1</f>
        <v>74</v>
      </c>
      <c r="B75" s="32"/>
      <c r="C75" s="25" t="s">
        <v>9</v>
      </c>
      <c r="D75" s="25" t="s">
        <v>117</v>
      </c>
      <c r="E75" s="26" t="n">
        <v>6</v>
      </c>
      <c r="F75" s="27" t="n">
        <v>15.34</v>
      </c>
      <c r="G75" s="27" t="n">
        <v>16.45</v>
      </c>
      <c r="H75" s="27" t="n">
        <v>17.5</v>
      </c>
      <c r="I75" s="27" t="n">
        <v>17.5</v>
      </c>
      <c r="J75" s="28" t="n">
        <f aca="false">E75*F75</f>
        <v>92.04</v>
      </c>
      <c r="K75" s="24" t="n">
        <f aca="false">+(Tabla2[[#This Row],[PRECIO LIMA]]*Tabla2[[#This Row],[STOCK]])</f>
        <v>98.7</v>
      </c>
      <c r="L75" s="1" t="n">
        <f aca="false">+(Tabla2[[#This Row],[PRECIO LIMA]]-Tabla2[[#This Row],[PRECIO DE COSTO FRANQUICIA]])*Tabla2[[#This Row],[STOCK]]</f>
        <v>6.66</v>
      </c>
      <c r="AMJ75" s="0"/>
    </row>
    <row r="76" s="24" customFormat="true" ht="106.5" hidden="false" customHeight="true" outlineLevel="0" collapsed="false">
      <c r="A76" s="8" t="n">
        <f aca="false">A75+1</f>
        <v>75</v>
      </c>
      <c r="B76" s="32"/>
      <c r="C76" s="25" t="s">
        <v>9</v>
      </c>
      <c r="D76" s="25" t="s">
        <v>118</v>
      </c>
      <c r="E76" s="26" t="n">
        <v>6</v>
      </c>
      <c r="F76" s="27" t="n">
        <v>15.34</v>
      </c>
      <c r="G76" s="27" t="n">
        <v>16.45</v>
      </c>
      <c r="H76" s="27" t="n">
        <v>17.5</v>
      </c>
      <c r="I76" s="27" t="n">
        <v>17.5</v>
      </c>
      <c r="J76" s="28" t="n">
        <f aca="false">E76*F76</f>
        <v>92.04</v>
      </c>
      <c r="K76" s="24" t="n">
        <f aca="false">+(Tabla2[[#This Row],[PRECIO LIMA]]*Tabla2[[#This Row],[STOCK]])</f>
        <v>98.7</v>
      </c>
      <c r="L76" s="1" t="n">
        <f aca="false">+(Tabla2[[#This Row],[PRECIO LIMA]]-Tabla2[[#This Row],[PRECIO DE COSTO FRANQUICIA]])*Tabla2[[#This Row],[STOCK]]</f>
        <v>6.66</v>
      </c>
      <c r="AMJ76" s="0"/>
    </row>
    <row r="77" s="24" customFormat="true" ht="106.5" hidden="false" customHeight="true" outlineLevel="0" collapsed="false">
      <c r="A77" s="8" t="n">
        <f aca="false">A76+1</f>
        <v>76</v>
      </c>
      <c r="B77" s="32"/>
      <c r="C77" s="25" t="s">
        <v>9</v>
      </c>
      <c r="D77" s="25" t="s">
        <v>119</v>
      </c>
      <c r="E77" s="26" t="n">
        <v>6</v>
      </c>
      <c r="F77" s="27" t="n">
        <v>12.98</v>
      </c>
      <c r="G77" s="27" t="n">
        <v>13.92</v>
      </c>
      <c r="H77" s="27" t="n">
        <v>14.5</v>
      </c>
      <c r="I77" s="27" t="n">
        <v>14.5</v>
      </c>
      <c r="J77" s="28" t="n">
        <f aca="false">E77*F77</f>
        <v>77.88</v>
      </c>
      <c r="K77" s="24" t="n">
        <f aca="false">+(Tabla2[[#This Row],[PRECIO LIMA]]*Tabla2[[#This Row],[STOCK]])</f>
        <v>83.52</v>
      </c>
      <c r="L77" s="1" t="n">
        <f aca="false">+(Tabla2[[#This Row],[PRECIO LIMA]]-Tabla2[[#This Row],[PRECIO DE COSTO FRANQUICIA]])*Tabla2[[#This Row],[STOCK]]</f>
        <v>5.64</v>
      </c>
      <c r="AMJ77" s="0"/>
    </row>
    <row r="78" s="24" customFormat="true" ht="106.5" hidden="false" customHeight="true" outlineLevel="0" collapsed="false">
      <c r="A78" s="8" t="n">
        <f aca="false">A77+1</f>
        <v>77</v>
      </c>
      <c r="B78" s="32"/>
      <c r="C78" s="25" t="s">
        <v>9</v>
      </c>
      <c r="D78" s="25" t="s">
        <v>120</v>
      </c>
      <c r="E78" s="26" t="n">
        <v>6</v>
      </c>
      <c r="F78" s="27" t="n">
        <v>12.98</v>
      </c>
      <c r="G78" s="27" t="n">
        <v>13.92</v>
      </c>
      <c r="H78" s="27" t="n">
        <v>14.5</v>
      </c>
      <c r="I78" s="27" t="n">
        <v>14.5</v>
      </c>
      <c r="J78" s="28" t="n">
        <f aca="false">E78*F78</f>
        <v>77.88</v>
      </c>
      <c r="K78" s="24" t="n">
        <f aca="false">+(Tabla2[[#This Row],[PRECIO LIMA]]*Tabla2[[#This Row],[STOCK]])</f>
        <v>83.52</v>
      </c>
      <c r="L78" s="1" t="n">
        <f aca="false">+(Tabla2[[#This Row],[PRECIO LIMA]]-Tabla2[[#This Row],[PRECIO DE COSTO FRANQUICIA]])*Tabla2[[#This Row],[STOCK]]</f>
        <v>5.64</v>
      </c>
      <c r="AMJ78" s="0"/>
    </row>
    <row r="79" s="24" customFormat="true" ht="106.5" hidden="false" customHeight="true" outlineLevel="0" collapsed="false">
      <c r="A79" s="8" t="n">
        <f aca="false">A78+1</f>
        <v>78</v>
      </c>
      <c r="B79" s="32"/>
      <c r="C79" s="25" t="s">
        <v>9</v>
      </c>
      <c r="D79" s="25" t="s">
        <v>121</v>
      </c>
      <c r="E79" s="26" t="n">
        <v>6</v>
      </c>
      <c r="F79" s="27" t="n">
        <v>18.29</v>
      </c>
      <c r="G79" s="27" t="n">
        <v>20.46</v>
      </c>
      <c r="H79" s="27" t="n">
        <v>22</v>
      </c>
      <c r="I79" s="27" t="n">
        <v>22</v>
      </c>
      <c r="J79" s="28" t="n">
        <f aca="false">E79*F79</f>
        <v>109.74</v>
      </c>
      <c r="K79" s="24" t="n">
        <f aca="false">+(Tabla2[[#This Row],[PRECIO LIMA]]*Tabla2[[#This Row],[STOCK]])</f>
        <v>122.76</v>
      </c>
      <c r="L79" s="1" t="n">
        <f aca="false">+(Tabla2[[#This Row],[PRECIO LIMA]]-Tabla2[[#This Row],[PRECIO DE COSTO FRANQUICIA]])*Tabla2[[#This Row],[STOCK]]</f>
        <v>13.02</v>
      </c>
      <c r="AMJ79" s="0"/>
    </row>
    <row r="80" s="24" customFormat="true" ht="106.5" hidden="false" customHeight="true" outlineLevel="0" collapsed="false">
      <c r="A80" s="8" t="n">
        <f aca="false">A79+1</f>
        <v>79</v>
      </c>
      <c r="B80" s="9"/>
      <c r="C80" s="25" t="s">
        <v>122</v>
      </c>
      <c r="D80" s="25" t="n">
        <v>8106</v>
      </c>
      <c r="E80" s="26" t="n">
        <v>8</v>
      </c>
      <c r="F80" s="27" t="n">
        <v>31.03</v>
      </c>
      <c r="G80" s="27" t="n">
        <v>33.28</v>
      </c>
      <c r="H80" s="27" t="n">
        <v>36</v>
      </c>
      <c r="I80" s="27" t="n">
        <v>36</v>
      </c>
      <c r="J80" s="28" t="n">
        <f aca="false">E80*F80</f>
        <v>248.24</v>
      </c>
      <c r="K80" s="24" t="n">
        <f aca="false">+(Tabla2[[#This Row],[PRECIO LIMA]]*Tabla2[[#This Row],[STOCK]])</f>
        <v>266.24</v>
      </c>
      <c r="L80" s="1" t="n">
        <f aca="false">+(Tabla2[[#This Row],[PRECIO LIMA]]-Tabla2[[#This Row],[PRECIO DE COSTO FRANQUICIA]])*Tabla2[[#This Row],[STOCK]]</f>
        <v>18</v>
      </c>
      <c r="AMJ80" s="0"/>
    </row>
    <row r="81" s="24" customFormat="true" ht="106.5" hidden="false" customHeight="true" outlineLevel="0" collapsed="false">
      <c r="A81" s="8" t="n">
        <f aca="false">A80+1</f>
        <v>80</v>
      </c>
      <c r="B81" s="9"/>
      <c r="C81" s="25" t="s">
        <v>122</v>
      </c>
      <c r="D81" s="25" t="n">
        <v>7075</v>
      </c>
      <c r="E81" s="26" t="n">
        <v>8</v>
      </c>
      <c r="F81" s="27" t="n">
        <v>20.1</v>
      </c>
      <c r="G81" s="27" t="n">
        <v>21.5</v>
      </c>
      <c r="H81" s="27" t="n">
        <v>23.5</v>
      </c>
      <c r="I81" s="27" t="n">
        <v>23.5</v>
      </c>
      <c r="J81" s="28" t="n">
        <f aca="false">E81*F81</f>
        <v>160.8</v>
      </c>
      <c r="K81" s="24" t="n">
        <f aca="false">+(Tabla2[[#This Row],[PRECIO LIMA]]*Tabla2[[#This Row],[STOCK]])</f>
        <v>172</v>
      </c>
      <c r="L81" s="1" t="n">
        <f aca="false">+(Tabla2[[#This Row],[PRECIO LIMA]]-Tabla2[[#This Row],[PRECIO DE COSTO FRANQUICIA]])*Tabla2[[#This Row],[STOCK]]</f>
        <v>11.2</v>
      </c>
      <c r="AMJ81" s="0"/>
    </row>
    <row r="82" s="24" customFormat="true" ht="106.5" hidden="false" customHeight="true" outlineLevel="0" collapsed="false">
      <c r="A82" s="8" t="n">
        <f aca="false">A81+1</f>
        <v>81</v>
      </c>
      <c r="B82" s="9"/>
      <c r="C82" s="25" t="s">
        <v>122</v>
      </c>
      <c r="D82" s="25" t="n">
        <v>9015</v>
      </c>
      <c r="E82" s="26" t="n">
        <v>8</v>
      </c>
      <c r="F82" s="27" t="n">
        <v>21</v>
      </c>
      <c r="G82" s="27" t="n">
        <v>22.52</v>
      </c>
      <c r="H82" s="27" t="n">
        <v>24.5</v>
      </c>
      <c r="I82" s="27" t="n">
        <v>24.5</v>
      </c>
      <c r="J82" s="28" t="n">
        <f aca="false">E82*F82</f>
        <v>168</v>
      </c>
      <c r="K82" s="24" t="n">
        <f aca="false">+(Tabla2[[#This Row],[PRECIO LIMA]]*Tabla2[[#This Row],[STOCK]])</f>
        <v>180.16</v>
      </c>
      <c r="L82" s="1" t="n">
        <f aca="false">+(Tabla2[[#This Row],[PRECIO LIMA]]-Tabla2[[#This Row],[PRECIO DE COSTO FRANQUICIA]])*Tabla2[[#This Row],[STOCK]]</f>
        <v>12.16</v>
      </c>
      <c r="AMJ82" s="0"/>
    </row>
    <row r="83" s="24" customFormat="true" ht="106.5" hidden="false" customHeight="true" outlineLevel="0" collapsed="false">
      <c r="A83" s="8" t="n">
        <f aca="false">A82+1</f>
        <v>82</v>
      </c>
      <c r="B83" s="9"/>
      <c r="C83" s="25" t="s">
        <v>122</v>
      </c>
      <c r="D83" s="25" t="n">
        <v>8101</v>
      </c>
      <c r="E83" s="26" t="n">
        <v>8</v>
      </c>
      <c r="F83" s="27" t="n">
        <v>22.18</v>
      </c>
      <c r="G83" s="27" t="n">
        <v>23.78</v>
      </c>
      <c r="H83" s="27" t="n">
        <v>25.5</v>
      </c>
      <c r="I83" s="27" t="n">
        <v>25.5</v>
      </c>
      <c r="J83" s="28" t="n">
        <f aca="false">E83*F83</f>
        <v>177.44</v>
      </c>
      <c r="K83" s="24" t="n">
        <f aca="false">+(Tabla2[[#This Row],[PRECIO LIMA]]*Tabla2[[#This Row],[STOCK]])</f>
        <v>190.24</v>
      </c>
      <c r="L83" s="1" t="n">
        <f aca="false">+(Tabla2[[#This Row],[PRECIO LIMA]]-Tabla2[[#This Row],[PRECIO DE COSTO FRANQUICIA]])*Tabla2[[#This Row],[STOCK]]</f>
        <v>12.8</v>
      </c>
      <c r="AMJ83" s="0"/>
    </row>
    <row r="84" s="24" customFormat="true" ht="106.5" hidden="false" customHeight="true" outlineLevel="0" collapsed="false">
      <c r="A84" s="8" t="n">
        <f aca="false">A83+1</f>
        <v>83</v>
      </c>
      <c r="B84" s="9"/>
      <c r="C84" s="25" t="s">
        <v>122</v>
      </c>
      <c r="D84" s="25" t="n">
        <v>9989</v>
      </c>
      <c r="E84" s="26" t="n">
        <v>8</v>
      </c>
      <c r="F84" s="27" t="n">
        <v>21.24</v>
      </c>
      <c r="G84" s="27" t="n">
        <v>22.77</v>
      </c>
      <c r="H84" s="27" t="n">
        <v>24.5</v>
      </c>
      <c r="I84" s="27" t="n">
        <v>24.5</v>
      </c>
      <c r="J84" s="28" t="n">
        <f aca="false">E84*F84</f>
        <v>169.92</v>
      </c>
      <c r="K84" s="24" t="n">
        <f aca="false">+(Tabla2[[#This Row],[PRECIO LIMA]]*Tabla2[[#This Row],[STOCK]])</f>
        <v>182.16</v>
      </c>
      <c r="L84" s="1" t="n">
        <f aca="false">+(Tabla2[[#This Row],[PRECIO LIMA]]-Tabla2[[#This Row],[PRECIO DE COSTO FRANQUICIA]])*Tabla2[[#This Row],[STOCK]]</f>
        <v>12.24</v>
      </c>
      <c r="AMJ84" s="0"/>
    </row>
    <row r="85" s="24" customFormat="true" ht="106.5" hidden="false" customHeight="true" outlineLevel="0" collapsed="false">
      <c r="A85" s="8" t="n">
        <f aca="false">A84+1</f>
        <v>84</v>
      </c>
      <c r="B85" s="9"/>
      <c r="C85" s="25" t="s">
        <v>122</v>
      </c>
      <c r="D85" s="25" t="n">
        <v>2201</v>
      </c>
      <c r="E85" s="26" t="n">
        <v>8</v>
      </c>
      <c r="F85" s="27" t="n">
        <v>21.24</v>
      </c>
      <c r="G85" s="27" t="n">
        <v>22.77</v>
      </c>
      <c r="H85" s="27" t="n">
        <v>24.5</v>
      </c>
      <c r="I85" s="27" t="n">
        <v>24.5</v>
      </c>
      <c r="J85" s="28" t="n">
        <f aca="false">E85*F85</f>
        <v>169.92</v>
      </c>
      <c r="K85" s="24" t="n">
        <f aca="false">+(Tabla2[[#This Row],[PRECIO LIMA]]*Tabla2[[#This Row],[STOCK]])</f>
        <v>182.16</v>
      </c>
      <c r="L85" s="1" t="n">
        <f aca="false">+(Tabla2[[#This Row],[PRECIO LIMA]]-Tabla2[[#This Row],[PRECIO DE COSTO FRANQUICIA]])*Tabla2[[#This Row],[STOCK]]</f>
        <v>12.24</v>
      </c>
      <c r="AMJ85" s="0"/>
    </row>
    <row r="86" s="24" customFormat="true" ht="106.5" hidden="false" customHeight="true" outlineLevel="0" collapsed="false">
      <c r="A86" s="8" t="n">
        <f aca="false">A85+1</f>
        <v>85</v>
      </c>
      <c r="B86" s="9"/>
      <c r="C86" s="25" t="s">
        <v>123</v>
      </c>
      <c r="D86" s="25" t="s">
        <v>124</v>
      </c>
      <c r="E86" s="26" t="n">
        <v>15</v>
      </c>
      <c r="F86" s="27" t="n">
        <v>2.9</v>
      </c>
      <c r="G86" s="27" t="n">
        <v>3.5</v>
      </c>
      <c r="H86" s="27" t="n">
        <v>4</v>
      </c>
      <c r="I86" s="27" t="n">
        <v>4</v>
      </c>
      <c r="J86" s="28" t="n">
        <f aca="false">E86*F86</f>
        <v>43.5</v>
      </c>
      <c r="K86" s="24" t="n">
        <f aca="false">+(Tabla2[[#This Row],[PRECIO LIMA]]*Tabla2[[#This Row],[STOCK]])</f>
        <v>52.5</v>
      </c>
      <c r="L86" s="1" t="n">
        <f aca="false">+(Tabla2[[#This Row],[PRECIO LIMA]]-Tabla2[[#This Row],[PRECIO DE COSTO FRANQUICIA]])*Tabla2[[#This Row],[STOCK]]</f>
        <v>9</v>
      </c>
      <c r="AMJ86" s="0"/>
    </row>
    <row r="87" s="24" customFormat="true" ht="106.5" hidden="false" customHeight="true" outlineLevel="0" collapsed="false">
      <c r="A87" s="8" t="n">
        <f aca="false">A86+1</f>
        <v>86</v>
      </c>
      <c r="B87" s="9"/>
      <c r="C87" s="25" t="s">
        <v>123</v>
      </c>
      <c r="D87" s="25" t="s">
        <v>124</v>
      </c>
      <c r="E87" s="26" t="n">
        <v>15</v>
      </c>
      <c r="F87" s="27" t="n">
        <v>2.9</v>
      </c>
      <c r="G87" s="27" t="n">
        <v>3.5</v>
      </c>
      <c r="H87" s="27" t="n">
        <v>4</v>
      </c>
      <c r="I87" s="27" t="n">
        <v>4</v>
      </c>
      <c r="J87" s="28" t="n">
        <f aca="false">E87*F87</f>
        <v>43.5</v>
      </c>
      <c r="K87" s="24" t="n">
        <f aca="false">+(Tabla2[[#This Row],[PRECIO LIMA]]*Tabla2[[#This Row],[STOCK]])</f>
        <v>52.5</v>
      </c>
      <c r="L87" s="1" t="n">
        <f aca="false">+(Tabla2[[#This Row],[PRECIO LIMA]]-Tabla2[[#This Row],[PRECIO DE COSTO FRANQUICIA]])*Tabla2[[#This Row],[STOCK]]</f>
        <v>9</v>
      </c>
      <c r="AMJ87" s="0"/>
    </row>
    <row r="88" s="24" customFormat="true" ht="106.5" hidden="false" customHeight="true" outlineLevel="0" collapsed="false">
      <c r="A88" s="8" t="n">
        <f aca="false">A87+1</f>
        <v>87</v>
      </c>
      <c r="B88" s="17"/>
      <c r="C88" s="25" t="s">
        <v>123</v>
      </c>
      <c r="D88" s="25" t="s">
        <v>124</v>
      </c>
      <c r="E88" s="26" t="n">
        <v>15</v>
      </c>
      <c r="F88" s="27" t="n">
        <v>2.9</v>
      </c>
      <c r="G88" s="27" t="n">
        <v>3.5</v>
      </c>
      <c r="H88" s="27" t="n">
        <v>4</v>
      </c>
      <c r="I88" s="27" t="n">
        <v>4</v>
      </c>
      <c r="J88" s="28" t="n">
        <f aca="false">E88*F88</f>
        <v>43.5</v>
      </c>
      <c r="K88" s="24" t="n">
        <f aca="false">+(Tabla2[[#This Row],[PRECIO LIMA]]*Tabla2[[#This Row],[STOCK]])</f>
        <v>52.5</v>
      </c>
      <c r="L88" s="1" t="n">
        <f aca="false">+(Tabla2[[#This Row],[PRECIO LIMA]]-Tabla2[[#This Row],[PRECIO DE COSTO FRANQUICIA]])*Tabla2[[#This Row],[STOCK]]</f>
        <v>9</v>
      </c>
      <c r="AMJ88" s="0"/>
    </row>
    <row r="89" s="24" customFormat="true" ht="106.5" hidden="false" customHeight="true" outlineLevel="0" collapsed="false">
      <c r="A89" s="8" t="n">
        <f aca="false">A88+1</f>
        <v>88</v>
      </c>
      <c r="B89" s="33"/>
      <c r="C89" s="25" t="s">
        <v>9</v>
      </c>
      <c r="D89" s="25" t="s">
        <v>125</v>
      </c>
      <c r="E89" s="26" t="n">
        <v>12</v>
      </c>
      <c r="F89" s="27" t="n">
        <v>9</v>
      </c>
      <c r="G89" s="27" t="n">
        <v>10</v>
      </c>
      <c r="H89" s="27" t="n">
        <v>11</v>
      </c>
      <c r="I89" s="27" t="n">
        <v>11</v>
      </c>
      <c r="J89" s="28" t="n">
        <f aca="false">E89*F89</f>
        <v>108</v>
      </c>
      <c r="K89" s="24" t="n">
        <f aca="false">+(Tabla2[[#This Row],[PRECIO LIMA]]*Tabla2[[#This Row],[STOCK]])</f>
        <v>120</v>
      </c>
      <c r="L89" s="1" t="n">
        <f aca="false">+(Tabla2[[#This Row],[PRECIO LIMA]]-Tabla2[[#This Row],[PRECIO DE COSTO FRANQUICIA]])*Tabla2[[#This Row],[STOCK]]</f>
        <v>12</v>
      </c>
      <c r="AMJ89" s="0"/>
    </row>
    <row r="90" s="24" customFormat="true" ht="106.5" hidden="false" customHeight="true" outlineLevel="0" collapsed="false">
      <c r="A90" s="8" t="n">
        <f aca="false">A89+1</f>
        <v>89</v>
      </c>
      <c r="B90" s="33"/>
      <c r="C90" s="25" t="s">
        <v>9</v>
      </c>
      <c r="D90" s="25" t="s">
        <v>126</v>
      </c>
      <c r="E90" s="26" t="n">
        <v>12</v>
      </c>
      <c r="F90" s="27" t="n">
        <v>9</v>
      </c>
      <c r="G90" s="27" t="n">
        <v>10</v>
      </c>
      <c r="H90" s="27" t="n">
        <v>11</v>
      </c>
      <c r="I90" s="27" t="n">
        <v>11</v>
      </c>
      <c r="J90" s="28" t="n">
        <f aca="false">E90*F90</f>
        <v>108</v>
      </c>
      <c r="K90" s="24" t="n">
        <f aca="false">+(Tabla2[[#This Row],[PRECIO LIMA]]*Tabla2[[#This Row],[STOCK]])</f>
        <v>120</v>
      </c>
      <c r="L90" s="1" t="n">
        <f aca="false">+(Tabla2[[#This Row],[PRECIO LIMA]]-Tabla2[[#This Row],[PRECIO DE COSTO FRANQUICIA]])*Tabla2[[#This Row],[STOCK]]</f>
        <v>12</v>
      </c>
      <c r="AMJ90" s="0"/>
    </row>
    <row r="91" s="24" customFormat="true" ht="106.5" hidden="false" customHeight="true" outlineLevel="0" collapsed="false">
      <c r="A91" s="8" t="n">
        <f aca="false">A90+1</f>
        <v>90</v>
      </c>
      <c r="B91" s="33"/>
      <c r="C91" s="25" t="s">
        <v>9</v>
      </c>
      <c r="D91" s="25" t="s">
        <v>127</v>
      </c>
      <c r="E91" s="26" t="n">
        <v>6</v>
      </c>
      <c r="F91" s="27" t="n">
        <v>5</v>
      </c>
      <c r="G91" s="27" t="n">
        <v>5.8</v>
      </c>
      <c r="H91" s="27" t="n">
        <v>6.5</v>
      </c>
      <c r="I91" s="27" t="n">
        <v>6.5</v>
      </c>
      <c r="J91" s="28" t="n">
        <f aca="false">E91*F91</f>
        <v>30</v>
      </c>
      <c r="K91" s="24" t="n">
        <f aca="false">+(Tabla2[[#This Row],[PRECIO LIMA]]*Tabla2[[#This Row],[STOCK]])</f>
        <v>34.8</v>
      </c>
      <c r="L91" s="1" t="n">
        <f aca="false">+(Tabla2[[#This Row],[PRECIO LIMA]]-Tabla2[[#This Row],[PRECIO DE COSTO FRANQUICIA]])*Tabla2[[#This Row],[STOCK]]</f>
        <v>4.8</v>
      </c>
      <c r="AMJ91" s="0"/>
    </row>
    <row r="92" s="24" customFormat="true" ht="106.5" hidden="false" customHeight="true" outlineLevel="0" collapsed="false">
      <c r="A92" s="8" t="n">
        <f aca="false">A91+1</f>
        <v>91</v>
      </c>
      <c r="B92" s="33"/>
      <c r="C92" s="25" t="s">
        <v>9</v>
      </c>
      <c r="D92" s="25" t="s">
        <v>128</v>
      </c>
      <c r="E92" s="26" t="n">
        <v>6</v>
      </c>
      <c r="F92" s="27" t="n">
        <v>7.5</v>
      </c>
      <c r="G92" s="27" t="n">
        <v>8.8</v>
      </c>
      <c r="H92" s="27" t="n">
        <v>9.5</v>
      </c>
      <c r="I92" s="27" t="n">
        <v>9.5</v>
      </c>
      <c r="J92" s="28" t="n">
        <f aca="false">E92*F92</f>
        <v>45</v>
      </c>
      <c r="K92" s="24" t="n">
        <f aca="false">+(Tabla2[[#This Row],[PRECIO LIMA]]*Tabla2[[#This Row],[STOCK]])</f>
        <v>52.8</v>
      </c>
      <c r="L92" s="1" t="n">
        <f aca="false">+(Tabla2[[#This Row],[PRECIO LIMA]]-Tabla2[[#This Row],[PRECIO DE COSTO FRANQUICIA]])*Tabla2[[#This Row],[STOCK]]</f>
        <v>7.8</v>
      </c>
      <c r="AMJ92" s="0"/>
    </row>
    <row r="93" s="24" customFormat="true" ht="106.5" hidden="false" customHeight="true" outlineLevel="0" collapsed="false">
      <c r="A93" s="8" t="n">
        <f aca="false">A92+1</f>
        <v>92</v>
      </c>
      <c r="B93" s="33"/>
      <c r="C93" s="25" t="s">
        <v>9</v>
      </c>
      <c r="D93" s="25" t="s">
        <v>129</v>
      </c>
      <c r="E93" s="26" t="n">
        <v>6</v>
      </c>
      <c r="F93" s="27" t="n">
        <v>5</v>
      </c>
      <c r="G93" s="27" t="n">
        <v>5.8</v>
      </c>
      <c r="H93" s="27" t="n">
        <v>6.5</v>
      </c>
      <c r="I93" s="27" t="n">
        <v>6.5</v>
      </c>
      <c r="J93" s="28" t="n">
        <f aca="false">E93*F93</f>
        <v>30</v>
      </c>
      <c r="K93" s="24" t="n">
        <f aca="false">+(Tabla2[[#This Row],[PRECIO LIMA]]*Tabla2[[#This Row],[STOCK]])</f>
        <v>34.8</v>
      </c>
      <c r="L93" s="1" t="n">
        <f aca="false">+(Tabla2[[#This Row],[PRECIO LIMA]]-Tabla2[[#This Row],[PRECIO DE COSTO FRANQUICIA]])*Tabla2[[#This Row],[STOCK]]</f>
        <v>4.8</v>
      </c>
      <c r="AMJ93" s="0"/>
    </row>
    <row r="94" s="24" customFormat="true" ht="106.5" hidden="false" customHeight="true" outlineLevel="0" collapsed="false">
      <c r="A94" s="8" t="n">
        <f aca="false">A93+1</f>
        <v>93</v>
      </c>
      <c r="B94" s="33"/>
      <c r="C94" s="25" t="s">
        <v>9</v>
      </c>
      <c r="D94" s="25" t="s">
        <v>130</v>
      </c>
      <c r="E94" s="26" t="n">
        <v>6</v>
      </c>
      <c r="F94" s="27" t="n">
        <v>7.5</v>
      </c>
      <c r="G94" s="27" t="n">
        <v>8.8</v>
      </c>
      <c r="H94" s="27" t="n">
        <v>9.5</v>
      </c>
      <c r="I94" s="27" t="n">
        <v>9.5</v>
      </c>
      <c r="J94" s="28" t="n">
        <f aca="false">E94*F94</f>
        <v>45</v>
      </c>
      <c r="K94" s="24" t="n">
        <f aca="false">+(Tabla2[[#This Row],[PRECIO LIMA]]*Tabla2[[#This Row],[STOCK]])</f>
        <v>52.8</v>
      </c>
      <c r="L94" s="1" t="n">
        <f aca="false">+(Tabla2[[#This Row],[PRECIO LIMA]]-Tabla2[[#This Row],[PRECIO DE COSTO FRANQUICIA]])*Tabla2[[#This Row],[STOCK]]</f>
        <v>7.8</v>
      </c>
      <c r="AMJ94" s="0"/>
    </row>
    <row r="95" s="24" customFormat="true" ht="106.5" hidden="false" customHeight="true" outlineLevel="0" collapsed="false">
      <c r="A95" s="8" t="n">
        <f aca="false">A94+1</f>
        <v>94</v>
      </c>
      <c r="B95" s="33"/>
      <c r="C95" s="25" t="s">
        <v>9</v>
      </c>
      <c r="D95" s="25" t="s">
        <v>131</v>
      </c>
      <c r="E95" s="26" t="n">
        <v>6</v>
      </c>
      <c r="F95" s="27" t="n">
        <v>7.5</v>
      </c>
      <c r="G95" s="27" t="n">
        <v>8.8</v>
      </c>
      <c r="H95" s="27" t="n">
        <v>9.5</v>
      </c>
      <c r="I95" s="27" t="n">
        <v>9.5</v>
      </c>
      <c r="J95" s="28" t="n">
        <f aca="false">E95*F95</f>
        <v>45</v>
      </c>
      <c r="K95" s="24" t="n">
        <f aca="false">+(Tabla2[[#This Row],[PRECIO LIMA]]*Tabla2[[#This Row],[STOCK]])</f>
        <v>52.8</v>
      </c>
      <c r="L95" s="1" t="n">
        <f aca="false">+(Tabla2[[#This Row],[PRECIO LIMA]]-Tabla2[[#This Row],[PRECIO DE COSTO FRANQUICIA]])*Tabla2[[#This Row],[STOCK]]</f>
        <v>7.8</v>
      </c>
      <c r="AMJ95" s="0"/>
    </row>
    <row r="96" s="24" customFormat="true" ht="106.5" hidden="false" customHeight="true" outlineLevel="0" collapsed="false">
      <c r="A96" s="8" t="n">
        <f aca="false">A95+1</f>
        <v>95</v>
      </c>
      <c r="B96" s="33"/>
      <c r="C96" s="25" t="s">
        <v>9</v>
      </c>
      <c r="D96" s="25" t="s">
        <v>132</v>
      </c>
      <c r="E96" s="26" t="n">
        <v>6</v>
      </c>
      <c r="F96" s="27" t="n">
        <v>5</v>
      </c>
      <c r="G96" s="27" t="n">
        <v>5.8</v>
      </c>
      <c r="H96" s="27" t="n">
        <v>6</v>
      </c>
      <c r="I96" s="27" t="n">
        <v>6</v>
      </c>
      <c r="J96" s="28" t="n">
        <f aca="false">E96*F96</f>
        <v>30</v>
      </c>
      <c r="K96" s="24" t="n">
        <f aca="false">+(Tabla2[[#This Row],[PRECIO LIMA]]*Tabla2[[#This Row],[STOCK]])</f>
        <v>34.8</v>
      </c>
      <c r="L96" s="1" t="n">
        <f aca="false">+(Tabla2[[#This Row],[PRECIO LIMA]]-Tabla2[[#This Row],[PRECIO DE COSTO FRANQUICIA]])*Tabla2[[#This Row],[STOCK]]</f>
        <v>4.8</v>
      </c>
      <c r="AMJ96" s="0"/>
    </row>
    <row r="97" s="24" customFormat="true" ht="106.5" hidden="false" customHeight="true" outlineLevel="0" collapsed="false">
      <c r="A97" s="8" t="n">
        <f aca="false">A96+1</f>
        <v>96</v>
      </c>
      <c r="B97" s="33"/>
      <c r="C97" s="25" t="s">
        <v>9</v>
      </c>
      <c r="D97" s="25" t="s">
        <v>133</v>
      </c>
      <c r="E97" s="26" t="n">
        <v>6</v>
      </c>
      <c r="F97" s="27" t="n">
        <v>9</v>
      </c>
      <c r="G97" s="27" t="n">
        <v>10</v>
      </c>
      <c r="H97" s="27" t="n">
        <v>11</v>
      </c>
      <c r="I97" s="27" t="n">
        <v>11</v>
      </c>
      <c r="J97" s="28" t="n">
        <f aca="false">E97*F97</f>
        <v>54</v>
      </c>
      <c r="K97" s="24" t="n">
        <f aca="false">+(Tabla2[[#This Row],[PRECIO LIMA]]*Tabla2[[#This Row],[STOCK]])</f>
        <v>60</v>
      </c>
      <c r="L97" s="1" t="n">
        <f aca="false">+(Tabla2[[#This Row],[PRECIO LIMA]]-Tabla2[[#This Row],[PRECIO DE COSTO FRANQUICIA]])*Tabla2[[#This Row],[STOCK]]</f>
        <v>6</v>
      </c>
      <c r="AMJ97" s="0"/>
    </row>
    <row r="98" s="24" customFormat="true" ht="106.5" hidden="false" customHeight="true" outlineLevel="0" collapsed="false">
      <c r="A98" s="8" t="n">
        <f aca="false">A97+1</f>
        <v>97</v>
      </c>
      <c r="B98" s="33"/>
      <c r="C98" s="25" t="s">
        <v>9</v>
      </c>
      <c r="D98" s="25" t="s">
        <v>134</v>
      </c>
      <c r="E98" s="26" t="n">
        <v>6</v>
      </c>
      <c r="F98" s="27" t="n">
        <v>9</v>
      </c>
      <c r="G98" s="27" t="n">
        <v>10</v>
      </c>
      <c r="H98" s="27" t="n">
        <v>11</v>
      </c>
      <c r="I98" s="27" t="n">
        <v>11</v>
      </c>
      <c r="J98" s="28" t="n">
        <f aca="false">E98*F98</f>
        <v>54</v>
      </c>
      <c r="K98" s="24" t="n">
        <f aca="false">+(Tabla2[[#This Row],[PRECIO LIMA]]*Tabla2[[#This Row],[STOCK]])</f>
        <v>60</v>
      </c>
      <c r="L98" s="1" t="n">
        <f aca="false">+(Tabla2[[#This Row],[PRECIO LIMA]]-Tabla2[[#This Row],[PRECIO DE COSTO FRANQUICIA]])*Tabla2[[#This Row],[STOCK]]</f>
        <v>6</v>
      </c>
      <c r="AMJ98" s="0"/>
    </row>
    <row r="99" s="24" customFormat="true" ht="106.5" hidden="false" customHeight="true" outlineLevel="0" collapsed="false">
      <c r="A99" s="8" t="n">
        <f aca="false">A98+1</f>
        <v>98</v>
      </c>
      <c r="B99" s="33"/>
      <c r="C99" s="25" t="s">
        <v>9</v>
      </c>
      <c r="D99" s="25" t="s">
        <v>135</v>
      </c>
      <c r="E99" s="26" t="n">
        <v>6</v>
      </c>
      <c r="F99" s="27" t="n">
        <v>7.5</v>
      </c>
      <c r="G99" s="27" t="n">
        <v>8.8</v>
      </c>
      <c r="H99" s="27" t="n">
        <v>9.5</v>
      </c>
      <c r="I99" s="27" t="n">
        <v>9.5</v>
      </c>
      <c r="J99" s="28" t="n">
        <f aca="false">E99*F99</f>
        <v>45</v>
      </c>
      <c r="K99" s="24" t="n">
        <f aca="false">+(Tabla2[[#This Row],[PRECIO LIMA]]*Tabla2[[#This Row],[STOCK]])</f>
        <v>52.8</v>
      </c>
      <c r="L99" s="1" t="n">
        <f aca="false">+(Tabla2[[#This Row],[PRECIO LIMA]]-Tabla2[[#This Row],[PRECIO DE COSTO FRANQUICIA]])*Tabla2[[#This Row],[STOCK]]</f>
        <v>7.8</v>
      </c>
      <c r="AMJ99" s="0"/>
    </row>
    <row r="100" s="24" customFormat="true" ht="106.5" hidden="false" customHeight="true" outlineLevel="0" collapsed="false">
      <c r="A100" s="8" t="n">
        <f aca="false">A99+1</f>
        <v>99</v>
      </c>
      <c r="B100" s="33"/>
      <c r="C100" s="25" t="s">
        <v>9</v>
      </c>
      <c r="D100" s="25" t="s">
        <v>136</v>
      </c>
      <c r="E100" s="26" t="n">
        <v>6</v>
      </c>
      <c r="F100" s="27" t="n">
        <v>9</v>
      </c>
      <c r="G100" s="27" t="n">
        <v>10.5</v>
      </c>
      <c r="H100" s="27" t="n">
        <v>11</v>
      </c>
      <c r="I100" s="27" t="n">
        <v>11</v>
      </c>
      <c r="J100" s="28" t="n">
        <f aca="false">E100*F100</f>
        <v>54</v>
      </c>
      <c r="K100" s="24" t="n">
        <f aca="false">+(Tabla2[[#This Row],[PRECIO LIMA]]*Tabla2[[#This Row],[STOCK]])</f>
        <v>63</v>
      </c>
      <c r="L100" s="1" t="n">
        <f aca="false">+(Tabla2[[#This Row],[PRECIO LIMA]]-Tabla2[[#This Row],[PRECIO DE COSTO FRANQUICIA]])*Tabla2[[#This Row],[STOCK]]</f>
        <v>9</v>
      </c>
      <c r="AMJ100" s="0"/>
    </row>
    <row r="101" s="24" customFormat="true" ht="106.5" hidden="false" customHeight="true" outlineLevel="0" collapsed="false">
      <c r="A101" s="8" t="n">
        <f aca="false">A100+1</f>
        <v>100</v>
      </c>
      <c r="B101" s="33"/>
      <c r="C101" s="25" t="s">
        <v>9</v>
      </c>
      <c r="D101" s="25" t="s">
        <v>137</v>
      </c>
      <c r="E101" s="26" t="n">
        <v>6</v>
      </c>
      <c r="F101" s="27" t="n">
        <v>6.52</v>
      </c>
      <c r="G101" s="27" t="n">
        <v>7.5</v>
      </c>
      <c r="H101" s="27" t="n">
        <v>8</v>
      </c>
      <c r="I101" s="27" t="n">
        <v>8</v>
      </c>
      <c r="J101" s="28" t="n">
        <f aca="false">E101*F101</f>
        <v>39.12</v>
      </c>
      <c r="K101" s="24" t="n">
        <f aca="false">+(Tabla2[[#This Row],[PRECIO LIMA]]*Tabla2[[#This Row],[STOCK]])</f>
        <v>45</v>
      </c>
      <c r="L101" s="1" t="n">
        <f aca="false">+(Tabla2[[#This Row],[PRECIO LIMA]]-Tabla2[[#This Row],[PRECIO DE COSTO FRANQUICIA]])*Tabla2[[#This Row],[STOCK]]</f>
        <v>5.88</v>
      </c>
      <c r="AMJ101" s="0"/>
    </row>
    <row r="102" s="24" customFormat="true" ht="106.5" hidden="false" customHeight="true" outlineLevel="0" collapsed="false">
      <c r="A102" s="8" t="n">
        <v>101</v>
      </c>
      <c r="B102" s="17"/>
      <c r="C102" s="25" t="s">
        <v>57</v>
      </c>
      <c r="D102" s="25" t="s">
        <v>138</v>
      </c>
      <c r="E102" s="26" t="n">
        <v>6</v>
      </c>
      <c r="F102" s="27" t="n">
        <v>20</v>
      </c>
      <c r="G102" s="27" t="n">
        <v>25</v>
      </c>
      <c r="H102" s="27" t="n">
        <v>26.5</v>
      </c>
      <c r="I102" s="27" t="n">
        <v>26.5</v>
      </c>
      <c r="J102" s="28" t="n">
        <f aca="false">E102*F102</f>
        <v>120</v>
      </c>
      <c r="K102" s="24" t="n">
        <v>150</v>
      </c>
      <c r="L102" s="1" t="n">
        <v>30</v>
      </c>
      <c r="AMJ102" s="0"/>
    </row>
    <row r="103" s="24" customFormat="true" ht="106.5" hidden="false" customHeight="true" outlineLevel="0" collapsed="false">
      <c r="A103" s="8" t="n">
        <v>102</v>
      </c>
      <c r="B103" s="17"/>
      <c r="C103" s="25" t="s">
        <v>34</v>
      </c>
      <c r="D103" s="25" t="s">
        <v>139</v>
      </c>
      <c r="E103" s="26" t="n">
        <v>12</v>
      </c>
      <c r="F103" s="27" t="n">
        <v>25</v>
      </c>
      <c r="G103" s="27" t="n">
        <v>26</v>
      </c>
      <c r="H103" s="27" t="n">
        <v>27.5</v>
      </c>
      <c r="I103" s="27" t="n">
        <v>27.5</v>
      </c>
      <c r="J103" s="28" t="n">
        <f aca="false">E103*F103</f>
        <v>300</v>
      </c>
      <c r="K103" s="24" t="n">
        <v>316</v>
      </c>
      <c r="L103" s="1" t="n">
        <v>72</v>
      </c>
      <c r="AMJ103" s="0"/>
    </row>
    <row r="104" customFormat="false" ht="24.45" hidden="false" customHeight="false" outlineLevel="0" collapsed="false">
      <c r="K104" s="34" t="n">
        <v>0.08</v>
      </c>
    </row>
  </sheetData>
  <mergeCells count="1">
    <mergeCell ref="L1:M1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  <tableParts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I76"/>
  <sheetViews>
    <sheetView showFormulas="false" showGridLines="true" showRowColHeaders="true" showZeros="true" rightToLeft="false" tabSelected="false" showOutlineSymbols="true" defaultGridColor="true" view="normal" topLeftCell="A1" colorId="64" zoomScale="36" zoomScaleNormal="36" zoomScalePageLayoutView="100" workbookViewId="0">
      <selection pane="topLeft" activeCell="A1" activeCellId="0" sqref="A1"/>
    </sheetView>
  </sheetViews>
  <sheetFormatPr defaultColWidth="10.54296875" defaultRowHeight="13.8" zeroHeight="false" outlineLevelRow="0" outlineLevelCol="0"/>
  <cols>
    <col collapsed="false" customWidth="true" hidden="false" outlineLevel="0" max="1" min="1" style="2" width="10.9"/>
    <col collapsed="false" customWidth="true" hidden="false" outlineLevel="0" max="2" min="2" style="0" width="19.83"/>
    <col collapsed="false" customWidth="true" hidden="false" outlineLevel="0" max="3" min="3" style="2" width="23.18"/>
    <col collapsed="false" customWidth="true" hidden="false" outlineLevel="0" max="4" min="4" style="2" width="10.9"/>
    <col collapsed="false" customWidth="true" hidden="false" outlineLevel="0" max="5" min="5" style="2" width="17.45"/>
    <col collapsed="false" customWidth="true" hidden="false" outlineLevel="0" max="9" min="6" style="2" width="17.55"/>
    <col collapsed="false" customWidth="true" hidden="false" outlineLevel="0" max="1024" min="1023" style="0" width="9.14"/>
  </cols>
  <sheetData>
    <row r="1" customFormat="false" ht="47.45" hidden="false" customHeight="false" outlineLevel="0" collapsed="false">
      <c r="A1" s="3" t="s">
        <v>0</v>
      </c>
      <c r="B1" s="4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6" t="s">
        <v>7</v>
      </c>
      <c r="I1" s="5" t="s">
        <v>8</v>
      </c>
    </row>
    <row r="2" customFormat="false" ht="58.5" hidden="false" customHeight="true" outlineLevel="0" collapsed="false">
      <c r="A2" s="35" t="n">
        <v>1</v>
      </c>
      <c r="B2" s="36"/>
      <c r="C2" s="35" t="s">
        <v>140</v>
      </c>
      <c r="D2" s="35" t="n">
        <v>3896</v>
      </c>
      <c r="E2" s="37" t="n">
        <v>6</v>
      </c>
      <c r="F2" s="38" t="n">
        <v>41.3</v>
      </c>
      <c r="G2" s="39" t="n">
        <v>46.5</v>
      </c>
      <c r="H2" s="39" t="n">
        <v>46.5</v>
      </c>
      <c r="I2" s="39" t="n">
        <v>69</v>
      </c>
    </row>
    <row r="3" customFormat="false" ht="58.5" hidden="false" customHeight="true" outlineLevel="0" collapsed="false">
      <c r="A3" s="35" t="n">
        <v>2</v>
      </c>
      <c r="B3" s="36"/>
      <c r="C3" s="35" t="s">
        <v>141</v>
      </c>
      <c r="D3" s="35" t="n">
        <v>9058</v>
      </c>
      <c r="E3" s="37" t="n">
        <v>12</v>
      </c>
      <c r="F3" s="38" t="n">
        <v>40.2</v>
      </c>
      <c r="G3" s="39" t="n">
        <v>45</v>
      </c>
      <c r="H3" s="39" t="n">
        <v>45</v>
      </c>
      <c r="I3" s="39" t="n">
        <v>69</v>
      </c>
    </row>
    <row r="4" customFormat="false" ht="58.5" hidden="false" customHeight="true" outlineLevel="0" collapsed="false">
      <c r="A4" s="35" t="n">
        <v>3</v>
      </c>
      <c r="B4" s="36"/>
      <c r="C4" s="35" t="s">
        <v>141</v>
      </c>
      <c r="D4" s="35" t="n">
        <v>9013</v>
      </c>
      <c r="E4" s="37" t="n">
        <v>12</v>
      </c>
      <c r="F4" s="38" t="n">
        <v>40.2</v>
      </c>
      <c r="G4" s="39" t="n">
        <v>45</v>
      </c>
      <c r="H4" s="39" t="n">
        <v>45</v>
      </c>
      <c r="I4" s="39" t="n">
        <v>72</v>
      </c>
    </row>
    <row r="5" customFormat="false" ht="58.5" hidden="false" customHeight="true" outlineLevel="0" collapsed="false">
      <c r="A5" s="35" t="n">
        <v>4</v>
      </c>
      <c r="B5" s="36"/>
      <c r="C5" s="35" t="s">
        <v>140</v>
      </c>
      <c r="D5" s="35" t="n">
        <v>6663</v>
      </c>
      <c r="E5" s="37" t="n">
        <v>6</v>
      </c>
      <c r="F5" s="38" t="n">
        <v>23.6</v>
      </c>
      <c r="G5" s="39" t="n">
        <v>27.5</v>
      </c>
      <c r="H5" s="39" t="n">
        <v>27.5</v>
      </c>
      <c r="I5" s="39" t="n">
        <v>42</v>
      </c>
    </row>
    <row r="6" customFormat="false" ht="58.5" hidden="false" customHeight="true" outlineLevel="0" collapsed="false">
      <c r="A6" s="35" t="n">
        <v>5</v>
      </c>
      <c r="B6" s="36"/>
      <c r="C6" s="35" t="s">
        <v>142</v>
      </c>
      <c r="D6" s="35" t="s">
        <v>143</v>
      </c>
      <c r="E6" s="37" t="n">
        <v>12</v>
      </c>
      <c r="F6" s="38" t="n">
        <v>14.2</v>
      </c>
      <c r="G6" s="39" t="n">
        <v>16.5</v>
      </c>
      <c r="H6" s="39" t="n">
        <v>16.5</v>
      </c>
      <c r="I6" s="39" t="n">
        <v>28</v>
      </c>
    </row>
    <row r="7" customFormat="false" ht="58.5" hidden="false" customHeight="true" outlineLevel="0" collapsed="false">
      <c r="A7" s="35" t="n">
        <v>6</v>
      </c>
      <c r="B7" s="36"/>
      <c r="C7" s="35" t="s">
        <v>142</v>
      </c>
      <c r="D7" s="35" t="s">
        <v>144</v>
      </c>
      <c r="E7" s="37" t="n">
        <v>12</v>
      </c>
      <c r="F7" s="38" t="n">
        <v>13.5</v>
      </c>
      <c r="G7" s="39" t="n">
        <v>16</v>
      </c>
      <c r="H7" s="39" t="n">
        <v>16</v>
      </c>
      <c r="I7" s="39" t="n">
        <v>28</v>
      </c>
    </row>
    <row r="8" customFormat="false" ht="58.5" hidden="false" customHeight="true" outlineLevel="0" collapsed="false">
      <c r="A8" s="35" t="n">
        <v>7</v>
      </c>
      <c r="B8" s="36"/>
      <c r="C8" s="35" t="s">
        <v>142</v>
      </c>
      <c r="D8" s="35" t="s">
        <v>145</v>
      </c>
      <c r="E8" s="37" t="n">
        <v>12</v>
      </c>
      <c r="F8" s="38" t="n">
        <v>10.6</v>
      </c>
      <c r="G8" s="39" t="n">
        <v>13</v>
      </c>
      <c r="H8" s="39" t="n">
        <v>13</v>
      </c>
      <c r="I8" s="39" t="n">
        <v>23</v>
      </c>
    </row>
    <row r="9" customFormat="false" ht="58.5" hidden="false" customHeight="true" outlineLevel="0" collapsed="false">
      <c r="A9" s="35" t="n">
        <v>8</v>
      </c>
      <c r="B9" s="36"/>
      <c r="C9" s="35" t="s">
        <v>142</v>
      </c>
      <c r="D9" s="35" t="s">
        <v>146</v>
      </c>
      <c r="E9" s="37" t="n">
        <v>12</v>
      </c>
      <c r="F9" s="38" t="n">
        <v>16.6</v>
      </c>
      <c r="G9" s="39" t="n">
        <v>19.5</v>
      </c>
      <c r="H9" s="39" t="n">
        <v>19.5</v>
      </c>
      <c r="I9" s="39" t="n">
        <v>30</v>
      </c>
    </row>
    <row r="10" customFormat="false" ht="58.5" hidden="false" customHeight="true" outlineLevel="0" collapsed="false">
      <c r="A10" s="35" t="n">
        <v>9</v>
      </c>
      <c r="B10" s="36"/>
      <c r="C10" s="35" t="s">
        <v>147</v>
      </c>
      <c r="D10" s="35" t="s">
        <v>124</v>
      </c>
      <c r="E10" s="35" t="n">
        <v>150</v>
      </c>
      <c r="F10" s="38" t="n">
        <v>2.9</v>
      </c>
      <c r="G10" s="39" t="n">
        <v>4</v>
      </c>
      <c r="H10" s="39" t="n">
        <v>4</v>
      </c>
      <c r="I10" s="39" t="n">
        <v>8</v>
      </c>
    </row>
    <row r="11" customFormat="false" ht="58.5" hidden="false" customHeight="true" outlineLevel="0" collapsed="false">
      <c r="A11" s="35" t="n">
        <v>10</v>
      </c>
      <c r="B11" s="36"/>
      <c r="C11" s="35" t="s">
        <v>147</v>
      </c>
      <c r="D11" s="35"/>
      <c r="E11" s="35"/>
      <c r="F11" s="38"/>
      <c r="G11" s="39"/>
      <c r="H11" s="39"/>
      <c r="I11" s="39"/>
    </row>
    <row r="12" customFormat="false" ht="58.5" hidden="false" customHeight="true" outlineLevel="0" collapsed="false">
      <c r="A12" s="35" t="n">
        <v>11</v>
      </c>
      <c r="B12" s="36"/>
      <c r="C12" s="35" t="s">
        <v>147</v>
      </c>
      <c r="D12" s="35"/>
      <c r="E12" s="35"/>
      <c r="F12" s="38"/>
      <c r="G12" s="39"/>
      <c r="H12" s="39"/>
      <c r="I12" s="39"/>
    </row>
    <row r="13" customFormat="false" ht="58.5" hidden="false" customHeight="true" outlineLevel="0" collapsed="false">
      <c r="A13" s="35" t="n">
        <v>12</v>
      </c>
      <c r="B13" s="36"/>
      <c r="C13" s="35" t="s">
        <v>147</v>
      </c>
      <c r="D13" s="35"/>
      <c r="E13" s="35"/>
      <c r="F13" s="38"/>
      <c r="G13" s="39"/>
      <c r="H13" s="39"/>
      <c r="I13" s="39"/>
    </row>
    <row r="14" customFormat="false" ht="58.5" hidden="false" customHeight="true" outlineLevel="0" collapsed="false">
      <c r="A14" s="35" t="n">
        <v>13</v>
      </c>
      <c r="B14" s="36"/>
      <c r="C14" s="35" t="s">
        <v>147</v>
      </c>
      <c r="D14" s="35"/>
      <c r="E14" s="35"/>
      <c r="F14" s="38"/>
      <c r="G14" s="39"/>
      <c r="H14" s="39"/>
      <c r="I14" s="39"/>
    </row>
    <row r="15" customFormat="false" ht="58.5" hidden="false" customHeight="true" outlineLevel="0" collapsed="false">
      <c r="A15" s="35" t="n">
        <v>14</v>
      </c>
      <c r="B15" s="36"/>
      <c r="C15" s="35" t="s">
        <v>147</v>
      </c>
      <c r="D15" s="35"/>
      <c r="E15" s="35"/>
      <c r="F15" s="38"/>
      <c r="G15" s="39"/>
      <c r="H15" s="39"/>
      <c r="I15" s="39"/>
    </row>
    <row r="16" customFormat="false" ht="58.5" hidden="false" customHeight="true" outlineLevel="0" collapsed="false">
      <c r="A16" s="35" t="n">
        <v>15</v>
      </c>
      <c r="B16" s="36"/>
      <c r="C16" s="35" t="s">
        <v>147</v>
      </c>
      <c r="D16" s="35"/>
      <c r="E16" s="35"/>
      <c r="F16" s="38"/>
      <c r="G16" s="39"/>
      <c r="H16" s="39"/>
      <c r="I16" s="39"/>
    </row>
    <row r="17" customFormat="false" ht="58.5" hidden="false" customHeight="true" outlineLevel="0" collapsed="false">
      <c r="A17" s="35" t="n">
        <v>16</v>
      </c>
      <c r="B17" s="36"/>
      <c r="C17" s="35" t="s">
        <v>147</v>
      </c>
      <c r="D17" s="35"/>
      <c r="E17" s="35"/>
      <c r="F17" s="38"/>
      <c r="G17" s="39"/>
      <c r="H17" s="39"/>
      <c r="I17" s="39"/>
    </row>
    <row r="18" customFormat="false" ht="58.5" hidden="false" customHeight="true" outlineLevel="0" collapsed="false">
      <c r="A18" s="35" t="n">
        <v>17</v>
      </c>
      <c r="B18" s="36"/>
      <c r="C18" s="35" t="s">
        <v>147</v>
      </c>
      <c r="D18" s="35"/>
      <c r="E18" s="35"/>
      <c r="F18" s="38"/>
      <c r="G18" s="39"/>
      <c r="H18" s="39"/>
      <c r="I18" s="39"/>
    </row>
    <row r="19" customFormat="false" ht="58.5" hidden="false" customHeight="true" outlineLevel="0" collapsed="false">
      <c r="A19" s="35" t="n">
        <v>18</v>
      </c>
      <c r="B19" s="36"/>
      <c r="C19" s="35" t="s">
        <v>147</v>
      </c>
      <c r="D19" s="35"/>
      <c r="E19" s="35"/>
      <c r="F19" s="38"/>
      <c r="G19" s="39"/>
      <c r="H19" s="39"/>
      <c r="I19" s="39"/>
    </row>
    <row r="20" customFormat="false" ht="58.5" hidden="false" customHeight="true" outlineLevel="0" collapsed="false">
      <c r="A20" s="35" t="n">
        <v>19</v>
      </c>
      <c r="B20" s="40"/>
      <c r="C20" s="35" t="s">
        <v>87</v>
      </c>
      <c r="D20" s="35" t="s">
        <v>148</v>
      </c>
      <c r="E20" s="37" t="n">
        <v>6</v>
      </c>
      <c r="F20" s="38" t="n">
        <v>40.2</v>
      </c>
      <c r="G20" s="39" t="n">
        <v>45.5</v>
      </c>
      <c r="H20" s="39" t="n">
        <v>45.5</v>
      </c>
      <c r="I20" s="39" t="n">
        <v>70</v>
      </c>
    </row>
    <row r="21" customFormat="false" ht="58.5" hidden="false" customHeight="true" outlineLevel="0" collapsed="false">
      <c r="A21" s="35" t="n">
        <v>20</v>
      </c>
      <c r="B21" s="40"/>
      <c r="C21" s="35" t="s">
        <v>87</v>
      </c>
      <c r="D21" s="35" t="n">
        <v>8333</v>
      </c>
      <c r="E21" s="37" t="n">
        <v>6</v>
      </c>
      <c r="F21" s="38" t="n">
        <v>35.4</v>
      </c>
      <c r="G21" s="39" t="n">
        <v>41.5</v>
      </c>
      <c r="H21" s="39" t="n">
        <v>41.5</v>
      </c>
      <c r="I21" s="39" t="n">
        <v>70</v>
      </c>
    </row>
    <row r="22" customFormat="false" ht="58.5" hidden="false" customHeight="true" outlineLevel="0" collapsed="false">
      <c r="A22" s="35" t="n">
        <v>21</v>
      </c>
      <c r="B22" s="40"/>
      <c r="C22" s="35" t="s">
        <v>87</v>
      </c>
      <c r="D22" s="35" t="n">
        <v>5689</v>
      </c>
      <c r="E22" s="37" t="n">
        <v>6</v>
      </c>
      <c r="F22" s="38" t="n">
        <v>27.2</v>
      </c>
      <c r="G22" s="39" t="n">
        <v>32.5</v>
      </c>
      <c r="H22" s="39" t="n">
        <v>32.5</v>
      </c>
      <c r="I22" s="39" t="n">
        <v>55</v>
      </c>
    </row>
    <row r="23" customFormat="false" ht="58.5" hidden="false" customHeight="true" outlineLevel="0" collapsed="false">
      <c r="A23" s="35" t="n">
        <v>22</v>
      </c>
      <c r="B23" s="40"/>
      <c r="C23" s="35" t="s">
        <v>87</v>
      </c>
      <c r="D23" s="35" t="n">
        <v>5566</v>
      </c>
      <c r="E23" s="37" t="n">
        <v>6</v>
      </c>
      <c r="F23" s="38" t="n">
        <v>28.4</v>
      </c>
      <c r="G23" s="39" t="n">
        <v>33.5</v>
      </c>
      <c r="H23" s="39" t="n">
        <v>33.5</v>
      </c>
      <c r="I23" s="39" t="n">
        <v>55</v>
      </c>
    </row>
    <row r="24" customFormat="false" ht="58.5" hidden="false" customHeight="true" outlineLevel="0" collapsed="false">
      <c r="A24" s="35" t="n">
        <v>23</v>
      </c>
      <c r="B24" s="40"/>
      <c r="C24" s="35" t="s">
        <v>87</v>
      </c>
      <c r="D24" s="35" t="n">
        <v>5678</v>
      </c>
      <c r="E24" s="41" t="n">
        <v>6</v>
      </c>
      <c r="F24" s="38" t="n">
        <v>27.2</v>
      </c>
      <c r="G24" s="39" t="n">
        <v>32.5</v>
      </c>
      <c r="H24" s="39" t="n">
        <v>32.5</v>
      </c>
      <c r="I24" s="39" t="n">
        <v>55</v>
      </c>
    </row>
    <row r="25" customFormat="false" ht="58.5" hidden="false" customHeight="true" outlineLevel="0" collapsed="false">
      <c r="A25" s="35" t="n">
        <v>24</v>
      </c>
      <c r="B25" s="40"/>
      <c r="C25" s="35" t="s">
        <v>87</v>
      </c>
      <c r="D25" s="35" t="n">
        <v>9034</v>
      </c>
      <c r="E25" s="37" t="n">
        <v>6</v>
      </c>
      <c r="F25" s="38" t="n">
        <v>30.5</v>
      </c>
      <c r="G25" s="39" t="n">
        <v>35.5</v>
      </c>
      <c r="H25" s="39" t="n">
        <v>35.5</v>
      </c>
      <c r="I25" s="39" t="n">
        <v>65</v>
      </c>
    </row>
    <row r="26" customFormat="false" ht="58.5" hidden="false" customHeight="true" outlineLevel="0" collapsed="false">
      <c r="A26" s="35" t="n">
        <v>25</v>
      </c>
      <c r="B26" s="40"/>
      <c r="C26" s="35" t="s">
        <v>87</v>
      </c>
      <c r="D26" s="35" t="n">
        <v>5104</v>
      </c>
      <c r="E26" s="37" t="n">
        <v>6</v>
      </c>
      <c r="F26" s="38" t="n">
        <v>29.5</v>
      </c>
      <c r="G26" s="39" t="n">
        <v>33.5</v>
      </c>
      <c r="H26" s="39" t="n">
        <v>33.5</v>
      </c>
      <c r="I26" s="39" t="n">
        <v>68</v>
      </c>
    </row>
    <row r="27" customFormat="false" ht="58.5" hidden="false" customHeight="true" outlineLevel="0" collapsed="false">
      <c r="A27" s="35" t="n">
        <v>26</v>
      </c>
      <c r="B27" s="40"/>
      <c r="C27" s="35" t="s">
        <v>87</v>
      </c>
      <c r="D27" s="35" t="n">
        <v>197</v>
      </c>
      <c r="E27" s="37" t="n">
        <v>6</v>
      </c>
      <c r="F27" s="38" t="n">
        <v>34.3</v>
      </c>
      <c r="G27" s="39" t="n">
        <v>38.5</v>
      </c>
      <c r="H27" s="39" t="n">
        <v>38.5</v>
      </c>
      <c r="I27" s="39" t="n">
        <v>68</v>
      </c>
    </row>
    <row r="28" customFormat="false" ht="58.5" hidden="false" customHeight="true" outlineLevel="0" collapsed="false">
      <c r="A28" s="35" t="n">
        <v>27</v>
      </c>
      <c r="B28" s="40"/>
      <c r="C28" s="35" t="s">
        <v>87</v>
      </c>
      <c r="D28" s="35" t="n">
        <v>7794</v>
      </c>
      <c r="E28" s="37" t="n">
        <v>6</v>
      </c>
      <c r="F28" s="38" t="n">
        <v>35.4</v>
      </c>
      <c r="G28" s="39" t="n">
        <v>39.5</v>
      </c>
      <c r="H28" s="39" t="n">
        <v>39.5</v>
      </c>
      <c r="I28" s="39" t="n">
        <v>69</v>
      </c>
    </row>
    <row r="29" customFormat="false" ht="58.5" hidden="false" customHeight="true" outlineLevel="0" collapsed="false">
      <c r="A29" s="35" t="n">
        <v>28</v>
      </c>
      <c r="B29" s="40"/>
      <c r="C29" s="35" t="s">
        <v>87</v>
      </c>
      <c r="D29" s="35" t="n">
        <v>2967</v>
      </c>
      <c r="E29" s="37" t="n">
        <v>6</v>
      </c>
      <c r="F29" s="38" t="n">
        <v>37.8</v>
      </c>
      <c r="G29" s="39" t="n">
        <v>42.5</v>
      </c>
      <c r="H29" s="39" t="n">
        <v>42.5</v>
      </c>
      <c r="I29" s="39" t="n">
        <v>69</v>
      </c>
    </row>
    <row r="30" customFormat="false" ht="58.5" hidden="false" customHeight="true" outlineLevel="0" collapsed="false">
      <c r="A30" s="35" t="n">
        <v>29</v>
      </c>
      <c r="B30" s="40"/>
      <c r="C30" s="35" t="s">
        <v>87</v>
      </c>
      <c r="D30" s="35" t="n">
        <v>1359</v>
      </c>
      <c r="E30" s="37" t="n">
        <v>6</v>
      </c>
      <c r="F30" s="38" t="n">
        <v>30.7</v>
      </c>
      <c r="G30" s="39" t="n">
        <v>34.5</v>
      </c>
      <c r="H30" s="39" t="n">
        <v>34.5</v>
      </c>
      <c r="I30" s="39" t="n">
        <v>60</v>
      </c>
    </row>
    <row r="31" customFormat="false" ht="58.5" hidden="false" customHeight="true" outlineLevel="0" collapsed="false">
      <c r="A31" s="35" t="n">
        <v>30</v>
      </c>
      <c r="B31" s="40"/>
      <c r="C31" s="35" t="s">
        <v>87</v>
      </c>
      <c r="D31" s="35" t="n">
        <v>1187</v>
      </c>
      <c r="E31" s="41" t="n">
        <v>6</v>
      </c>
      <c r="F31" s="38" t="n">
        <v>35.4</v>
      </c>
      <c r="G31" s="39" t="n">
        <v>40</v>
      </c>
      <c r="H31" s="39" t="n">
        <v>40</v>
      </c>
      <c r="I31" s="39" t="n">
        <v>60</v>
      </c>
    </row>
    <row r="32" customFormat="false" ht="58.5" hidden="false" customHeight="true" outlineLevel="0" collapsed="false">
      <c r="A32" s="35" t="n">
        <v>31</v>
      </c>
      <c r="B32" s="40"/>
      <c r="C32" s="35" t="s">
        <v>87</v>
      </c>
      <c r="D32" s="35" t="n">
        <v>2020</v>
      </c>
      <c r="E32" s="37" t="n">
        <v>6</v>
      </c>
      <c r="F32" s="38" t="n">
        <v>37.8</v>
      </c>
      <c r="G32" s="39" t="n">
        <v>44.5</v>
      </c>
      <c r="H32" s="39" t="n">
        <v>44.5</v>
      </c>
      <c r="I32" s="39" t="n">
        <v>69</v>
      </c>
    </row>
    <row r="33" customFormat="false" ht="58.5" hidden="false" customHeight="true" outlineLevel="0" collapsed="false">
      <c r="A33" s="35" t="n">
        <v>32</v>
      </c>
      <c r="B33" s="40"/>
      <c r="C33" s="35" t="s">
        <v>87</v>
      </c>
      <c r="D33" s="35" t="n">
        <v>9002</v>
      </c>
      <c r="E33" s="41" t="n">
        <v>6</v>
      </c>
      <c r="F33" s="38" t="n">
        <v>39</v>
      </c>
      <c r="G33" s="39" t="n">
        <v>43.5</v>
      </c>
      <c r="H33" s="39" t="n">
        <v>43.5</v>
      </c>
      <c r="I33" s="39" t="n">
        <v>68</v>
      </c>
    </row>
    <row r="34" customFormat="false" ht="58.5" hidden="false" customHeight="true" outlineLevel="0" collapsed="false">
      <c r="A34" s="35" t="n">
        <v>33</v>
      </c>
      <c r="B34" s="40"/>
      <c r="C34" s="35" t="s">
        <v>87</v>
      </c>
      <c r="D34" s="35" t="n">
        <v>8309</v>
      </c>
      <c r="E34" s="37" t="n">
        <v>6</v>
      </c>
      <c r="F34" s="38" t="n">
        <v>34.3</v>
      </c>
      <c r="G34" s="39" t="n">
        <v>38.5</v>
      </c>
      <c r="H34" s="39" t="n">
        <v>38.5</v>
      </c>
      <c r="I34" s="39" t="n">
        <v>69</v>
      </c>
    </row>
    <row r="35" customFormat="false" ht="58.5" hidden="false" customHeight="true" outlineLevel="0" collapsed="false">
      <c r="A35" s="35" t="n">
        <v>34</v>
      </c>
      <c r="B35" s="40"/>
      <c r="C35" s="35" t="s">
        <v>87</v>
      </c>
      <c r="D35" s="35" t="n">
        <v>816</v>
      </c>
      <c r="E35" s="37" t="n">
        <v>6</v>
      </c>
      <c r="F35" s="38" t="n">
        <v>41.3</v>
      </c>
      <c r="G35" s="39" t="n">
        <v>46.5</v>
      </c>
      <c r="H35" s="39" t="n">
        <v>46.5</v>
      </c>
      <c r="I35" s="39" t="n">
        <v>69</v>
      </c>
    </row>
    <row r="36" customFormat="false" ht="58.5" hidden="false" customHeight="true" outlineLevel="0" collapsed="false">
      <c r="A36" s="35" t="n">
        <v>35</v>
      </c>
      <c r="B36" s="40"/>
      <c r="C36" s="35" t="s">
        <v>87</v>
      </c>
      <c r="D36" s="35" t="n">
        <v>1523</v>
      </c>
      <c r="E36" s="37" t="n">
        <v>6</v>
      </c>
      <c r="F36" s="38" t="n">
        <v>30.7</v>
      </c>
      <c r="G36" s="39" t="n">
        <v>34.5</v>
      </c>
      <c r="H36" s="39" t="n">
        <v>34.5</v>
      </c>
      <c r="I36" s="39" t="n">
        <v>55</v>
      </c>
    </row>
    <row r="37" customFormat="false" ht="58.5" hidden="false" customHeight="true" outlineLevel="0" collapsed="false">
      <c r="A37" s="35" t="n">
        <v>36</v>
      </c>
      <c r="B37" s="40"/>
      <c r="C37" s="35" t="s">
        <v>149</v>
      </c>
      <c r="D37" s="35" t="n">
        <v>1024</v>
      </c>
      <c r="E37" s="37" t="n">
        <v>6</v>
      </c>
      <c r="F37" s="38" t="n">
        <v>23.6</v>
      </c>
      <c r="G37" s="39" t="n">
        <v>26.5</v>
      </c>
      <c r="H37" s="39" t="n">
        <v>26.5</v>
      </c>
      <c r="I37" s="39" t="n">
        <v>55</v>
      </c>
    </row>
    <row r="38" customFormat="false" ht="58.5" hidden="false" customHeight="true" outlineLevel="0" collapsed="false">
      <c r="A38" s="35" t="n">
        <v>37</v>
      </c>
      <c r="B38" s="40"/>
      <c r="C38" s="35" t="s">
        <v>87</v>
      </c>
      <c r="D38" s="35" t="n">
        <v>2550</v>
      </c>
      <c r="E38" s="37" t="n">
        <v>6</v>
      </c>
      <c r="F38" s="38" t="n">
        <v>36.6</v>
      </c>
      <c r="G38" s="39" t="n">
        <v>41</v>
      </c>
      <c r="H38" s="39" t="n">
        <v>41</v>
      </c>
      <c r="I38" s="39" t="n">
        <v>66</v>
      </c>
    </row>
    <row r="39" customFormat="false" ht="58.5" hidden="false" customHeight="true" outlineLevel="0" collapsed="false">
      <c r="A39" s="35" t="n">
        <v>38</v>
      </c>
      <c r="B39" s="40"/>
      <c r="C39" s="35" t="s">
        <v>149</v>
      </c>
      <c r="D39" s="35" t="n">
        <v>330</v>
      </c>
      <c r="E39" s="37" t="n">
        <v>6</v>
      </c>
      <c r="F39" s="38" t="n">
        <v>29.5</v>
      </c>
      <c r="G39" s="39" t="n">
        <v>33</v>
      </c>
      <c r="H39" s="39" t="n">
        <v>33</v>
      </c>
      <c r="I39" s="39" t="n">
        <v>50</v>
      </c>
    </row>
    <row r="40" customFormat="false" ht="58.5" hidden="false" customHeight="true" outlineLevel="0" collapsed="false">
      <c r="A40" s="35" t="n">
        <v>39</v>
      </c>
      <c r="B40" s="40"/>
      <c r="C40" s="35" t="s">
        <v>149</v>
      </c>
      <c r="D40" s="35" t="n">
        <v>1245</v>
      </c>
      <c r="E40" s="37" t="n">
        <v>6</v>
      </c>
      <c r="F40" s="38" t="n">
        <v>27.2</v>
      </c>
      <c r="G40" s="39" t="n">
        <v>30.5</v>
      </c>
      <c r="H40" s="39" t="n">
        <v>30.5</v>
      </c>
      <c r="I40" s="39" t="n">
        <v>50</v>
      </c>
    </row>
    <row r="41" customFormat="false" ht="58.5" hidden="false" customHeight="true" outlineLevel="0" collapsed="false">
      <c r="A41" s="35" t="n">
        <v>40</v>
      </c>
      <c r="B41" s="40"/>
      <c r="C41" s="35" t="s">
        <v>87</v>
      </c>
      <c r="D41" s="35" t="n">
        <v>8810</v>
      </c>
      <c r="E41" s="37" t="n">
        <v>6</v>
      </c>
      <c r="F41" s="38" t="n">
        <v>39</v>
      </c>
      <c r="G41" s="39" t="n">
        <v>44.5</v>
      </c>
      <c r="H41" s="39" t="n">
        <v>44.5</v>
      </c>
      <c r="I41" s="39" t="n">
        <v>69</v>
      </c>
    </row>
    <row r="42" customFormat="false" ht="58.5" hidden="false" customHeight="true" outlineLevel="0" collapsed="false">
      <c r="A42" s="35" t="n">
        <v>41</v>
      </c>
      <c r="B42" s="40"/>
      <c r="C42" s="35" t="s">
        <v>87</v>
      </c>
      <c r="D42" s="35" t="s">
        <v>150</v>
      </c>
      <c r="E42" s="37" t="n">
        <v>6</v>
      </c>
      <c r="F42" s="38" t="n">
        <v>40.12</v>
      </c>
      <c r="G42" s="39" t="n">
        <v>45</v>
      </c>
      <c r="H42" s="39" t="n">
        <v>45</v>
      </c>
      <c r="I42" s="39" t="n">
        <v>69</v>
      </c>
    </row>
    <row r="43" customFormat="false" ht="58.5" hidden="false" customHeight="true" outlineLevel="0" collapsed="false">
      <c r="A43" s="35" t="n">
        <v>42</v>
      </c>
      <c r="B43" s="40"/>
      <c r="C43" s="35" t="s">
        <v>151</v>
      </c>
      <c r="D43" s="35" t="n">
        <v>1296</v>
      </c>
      <c r="E43" s="37" t="n">
        <v>6</v>
      </c>
      <c r="F43" s="38" t="n">
        <v>12.98</v>
      </c>
      <c r="G43" s="39" t="n">
        <v>15.5</v>
      </c>
      <c r="H43" s="39" t="n">
        <v>15.5</v>
      </c>
      <c r="I43" s="39" t="n">
        <v>25</v>
      </c>
    </row>
    <row r="44" customFormat="false" ht="58.5" hidden="false" customHeight="true" outlineLevel="0" collapsed="false">
      <c r="A44" s="35" t="n">
        <v>43</v>
      </c>
      <c r="B44" s="40"/>
      <c r="C44" s="35" t="s">
        <v>152</v>
      </c>
      <c r="D44" s="35" t="n">
        <v>1022</v>
      </c>
      <c r="E44" s="37" t="n">
        <v>6</v>
      </c>
      <c r="F44" s="38" t="n">
        <v>17</v>
      </c>
      <c r="G44" s="39" t="n">
        <v>19.5</v>
      </c>
      <c r="H44" s="39" t="n">
        <v>19.5</v>
      </c>
      <c r="I44" s="39" t="n">
        <v>35</v>
      </c>
    </row>
    <row r="45" customFormat="false" ht="58.5" hidden="false" customHeight="true" outlineLevel="0" collapsed="false">
      <c r="A45" s="35" t="n">
        <v>44</v>
      </c>
      <c r="B45" s="40"/>
      <c r="C45" s="35" t="s">
        <v>152</v>
      </c>
      <c r="D45" s="35" t="n">
        <v>1018</v>
      </c>
      <c r="E45" s="37" t="n">
        <v>6</v>
      </c>
      <c r="F45" s="38" t="n">
        <v>17</v>
      </c>
      <c r="G45" s="39" t="n">
        <v>19.5</v>
      </c>
      <c r="H45" s="39" t="n">
        <v>19.5</v>
      </c>
      <c r="I45" s="39" t="n">
        <v>35</v>
      </c>
    </row>
    <row r="46" customFormat="false" ht="58.5" hidden="false" customHeight="true" outlineLevel="0" collapsed="false">
      <c r="A46" s="35" t="n">
        <v>45</v>
      </c>
      <c r="B46" s="40"/>
      <c r="C46" s="35" t="s">
        <v>152</v>
      </c>
      <c r="D46" s="35" t="n">
        <v>1020</v>
      </c>
      <c r="E46" s="37" t="n">
        <v>6</v>
      </c>
      <c r="F46" s="38" t="n">
        <v>17</v>
      </c>
      <c r="G46" s="39" t="n">
        <v>19.5</v>
      </c>
      <c r="H46" s="39" t="n">
        <v>19.5</v>
      </c>
      <c r="I46" s="39" t="n">
        <v>35</v>
      </c>
    </row>
    <row r="47" customFormat="false" ht="58.5" hidden="false" customHeight="true" outlineLevel="0" collapsed="false">
      <c r="A47" s="35" t="n">
        <v>46</v>
      </c>
      <c r="B47" s="40"/>
      <c r="C47" s="35" t="s">
        <v>152</v>
      </c>
      <c r="D47" s="35" t="n">
        <v>1019</v>
      </c>
      <c r="E47" s="41" t="n">
        <v>6</v>
      </c>
      <c r="F47" s="38" t="n">
        <v>17</v>
      </c>
      <c r="G47" s="39" t="n">
        <v>19.5</v>
      </c>
      <c r="H47" s="39" t="n">
        <v>19.5</v>
      </c>
      <c r="I47" s="39" t="n">
        <v>35</v>
      </c>
    </row>
    <row r="48" customFormat="false" ht="58.5" hidden="false" customHeight="true" outlineLevel="0" collapsed="false">
      <c r="A48" s="35" t="n">
        <v>47</v>
      </c>
      <c r="B48" s="40"/>
      <c r="C48" s="35" t="s">
        <v>140</v>
      </c>
      <c r="D48" s="35" t="n">
        <v>9056</v>
      </c>
      <c r="E48" s="37" t="n">
        <v>6</v>
      </c>
      <c r="F48" s="38" t="n">
        <v>36.6</v>
      </c>
      <c r="G48" s="39" t="n">
        <v>40.5</v>
      </c>
      <c r="H48" s="39" t="n">
        <v>40.5</v>
      </c>
      <c r="I48" s="39" t="n">
        <v>69</v>
      </c>
    </row>
    <row r="49" customFormat="false" ht="58.5" hidden="false" customHeight="true" outlineLevel="0" collapsed="false">
      <c r="A49" s="35" t="n">
        <v>48</v>
      </c>
      <c r="B49" s="40"/>
      <c r="C49" s="35" t="s">
        <v>87</v>
      </c>
      <c r="D49" s="35" t="n">
        <v>1993</v>
      </c>
      <c r="E49" s="37" t="n">
        <v>6</v>
      </c>
      <c r="F49" s="38" t="n">
        <v>40.2</v>
      </c>
      <c r="G49" s="39" t="n">
        <v>45.5</v>
      </c>
      <c r="H49" s="39" t="n">
        <v>45.5</v>
      </c>
      <c r="I49" s="39" t="n">
        <v>69</v>
      </c>
    </row>
    <row r="50" customFormat="false" ht="58.5" hidden="false" customHeight="true" outlineLevel="0" collapsed="false">
      <c r="A50" s="35" t="n">
        <v>49</v>
      </c>
      <c r="B50" s="40"/>
      <c r="C50" s="35" t="s">
        <v>87</v>
      </c>
      <c r="D50" s="35" t="n">
        <v>2560</v>
      </c>
      <c r="E50" s="37" t="n">
        <v>6</v>
      </c>
      <c r="F50" s="38" t="n">
        <v>34.3</v>
      </c>
      <c r="G50" s="39" t="n">
        <v>39</v>
      </c>
      <c r="H50" s="39" t="n">
        <v>39</v>
      </c>
      <c r="I50" s="39" t="n">
        <v>68</v>
      </c>
    </row>
    <row r="51" customFormat="false" ht="58.5" hidden="false" customHeight="true" outlineLevel="0" collapsed="false">
      <c r="A51" s="35" t="n">
        <v>50</v>
      </c>
      <c r="B51" s="40"/>
      <c r="C51" s="35" t="s">
        <v>87</v>
      </c>
      <c r="D51" s="35" t="n">
        <v>6528</v>
      </c>
      <c r="E51" s="41" t="n">
        <v>6</v>
      </c>
      <c r="F51" s="38" t="n">
        <v>35.4</v>
      </c>
      <c r="G51" s="39" t="n">
        <v>40.5</v>
      </c>
      <c r="H51" s="39" t="n">
        <v>40.5</v>
      </c>
      <c r="I51" s="39" t="n">
        <v>69</v>
      </c>
    </row>
    <row r="52" customFormat="false" ht="58.5" hidden="false" customHeight="true" outlineLevel="0" collapsed="false">
      <c r="A52" s="35" t="n">
        <v>51</v>
      </c>
      <c r="B52" s="40"/>
      <c r="C52" s="35" t="s">
        <v>153</v>
      </c>
      <c r="D52" s="35" t="n">
        <v>6806</v>
      </c>
      <c r="E52" s="37" t="n">
        <v>6</v>
      </c>
      <c r="F52" s="38" t="n">
        <v>26</v>
      </c>
      <c r="G52" s="39" t="n">
        <v>32</v>
      </c>
      <c r="H52" s="39" t="n">
        <v>32</v>
      </c>
      <c r="I52" s="39" t="n">
        <v>50</v>
      </c>
    </row>
    <row r="53" customFormat="false" ht="58.5" hidden="false" customHeight="true" outlineLevel="0" collapsed="false">
      <c r="A53" s="35" t="n">
        <v>52</v>
      </c>
      <c r="B53" s="40"/>
      <c r="C53" s="35" t="s">
        <v>142</v>
      </c>
      <c r="D53" s="35" t="n">
        <v>8200</v>
      </c>
      <c r="E53" s="37" t="n">
        <v>6</v>
      </c>
      <c r="F53" s="38" t="n">
        <v>22.5</v>
      </c>
      <c r="G53" s="39" t="n">
        <v>25</v>
      </c>
      <c r="H53" s="39" t="n">
        <v>25</v>
      </c>
      <c r="I53" s="39" t="n">
        <v>39</v>
      </c>
    </row>
    <row r="54" customFormat="false" ht="58.5" hidden="false" customHeight="true" outlineLevel="0" collapsed="false">
      <c r="A54" s="35" t="n">
        <v>53</v>
      </c>
      <c r="B54" s="40"/>
      <c r="C54" s="35" t="s">
        <v>154</v>
      </c>
      <c r="D54" s="35" t="n">
        <v>125</v>
      </c>
      <c r="E54" s="37" t="n">
        <v>12</v>
      </c>
      <c r="F54" s="38" t="n">
        <v>20.7</v>
      </c>
      <c r="G54" s="39" t="n">
        <v>24.5</v>
      </c>
      <c r="H54" s="39" t="n">
        <v>24.5</v>
      </c>
      <c r="I54" s="39" t="n">
        <v>33</v>
      </c>
    </row>
    <row r="55" customFormat="false" ht="58.5" hidden="false" customHeight="true" outlineLevel="0" collapsed="false">
      <c r="A55" s="35" t="n">
        <v>54</v>
      </c>
      <c r="B55" s="40"/>
      <c r="C55" s="35" t="s">
        <v>155</v>
      </c>
      <c r="D55" s="35" t="n">
        <v>2040</v>
      </c>
      <c r="E55" s="37" t="n">
        <v>6</v>
      </c>
      <c r="F55" s="38" t="n">
        <v>24.8</v>
      </c>
      <c r="G55" s="39" t="n">
        <v>28.5</v>
      </c>
      <c r="H55" s="39" t="n">
        <v>28.5</v>
      </c>
      <c r="I55" s="39" t="n">
        <v>43</v>
      </c>
    </row>
    <row r="56" customFormat="false" ht="58.5" hidden="false" customHeight="true" outlineLevel="0" collapsed="false">
      <c r="A56" s="35" t="n">
        <v>55</v>
      </c>
      <c r="B56" s="40"/>
      <c r="C56" s="35" t="s">
        <v>155</v>
      </c>
      <c r="D56" s="35" t="n">
        <v>817</v>
      </c>
      <c r="E56" s="37" t="n">
        <v>6</v>
      </c>
      <c r="F56" s="38" t="n">
        <v>21.24</v>
      </c>
      <c r="G56" s="39" t="n">
        <v>24.5</v>
      </c>
      <c r="H56" s="39" t="n">
        <v>24.5</v>
      </c>
      <c r="I56" s="39" t="n">
        <v>39</v>
      </c>
    </row>
    <row r="57" customFormat="false" ht="58.5" hidden="false" customHeight="true" outlineLevel="0" collapsed="false">
      <c r="A57" s="35" t="n">
        <v>56</v>
      </c>
      <c r="B57" s="40"/>
      <c r="C57" s="35" t="s">
        <v>155</v>
      </c>
      <c r="D57" s="35" t="n">
        <v>2039</v>
      </c>
      <c r="E57" s="37" t="n">
        <v>6</v>
      </c>
      <c r="F57" s="38" t="n">
        <v>21.24</v>
      </c>
      <c r="G57" s="39" t="n">
        <v>24.5</v>
      </c>
      <c r="H57" s="39" t="n">
        <v>24.5</v>
      </c>
      <c r="I57" s="39" t="n">
        <v>30</v>
      </c>
    </row>
    <row r="58" customFormat="false" ht="58.5" hidden="false" customHeight="true" outlineLevel="0" collapsed="false">
      <c r="A58" s="35" t="n">
        <v>57</v>
      </c>
      <c r="B58" s="40"/>
      <c r="C58" s="35" t="s">
        <v>155</v>
      </c>
      <c r="D58" s="35" t="s">
        <v>156</v>
      </c>
      <c r="E58" s="37" t="n">
        <v>6</v>
      </c>
      <c r="F58" s="38" t="n">
        <v>17.7</v>
      </c>
      <c r="G58" s="39" t="n">
        <v>20.5</v>
      </c>
      <c r="H58" s="39" t="n">
        <v>20.5</v>
      </c>
      <c r="I58" s="39" t="n">
        <v>30</v>
      </c>
    </row>
    <row r="59" customFormat="false" ht="58.5" hidden="false" customHeight="true" outlineLevel="0" collapsed="false">
      <c r="A59" s="35" t="n">
        <v>58</v>
      </c>
      <c r="B59" s="40"/>
      <c r="C59" s="35" t="s">
        <v>157</v>
      </c>
      <c r="D59" s="35" t="n">
        <v>8205</v>
      </c>
      <c r="E59" s="37" t="n">
        <v>12</v>
      </c>
      <c r="F59" s="38" t="n">
        <v>33.1</v>
      </c>
      <c r="G59" s="39" t="n">
        <v>37.5</v>
      </c>
      <c r="H59" s="39" t="n">
        <v>37.5</v>
      </c>
      <c r="I59" s="39" t="n">
        <v>60</v>
      </c>
    </row>
    <row r="60" customFormat="false" ht="58.5" hidden="false" customHeight="true" outlineLevel="0" collapsed="false">
      <c r="A60" s="35" t="n">
        <v>59</v>
      </c>
      <c r="B60" s="40"/>
      <c r="C60" s="35" t="s">
        <v>155</v>
      </c>
      <c r="D60" s="35" t="s">
        <v>158</v>
      </c>
      <c r="E60" s="37" t="n">
        <v>6</v>
      </c>
      <c r="F60" s="38" t="n">
        <v>16.6</v>
      </c>
      <c r="G60" s="39" t="n">
        <v>19.5</v>
      </c>
      <c r="H60" s="39" t="n">
        <v>19.5</v>
      </c>
      <c r="I60" s="39" t="n">
        <v>37</v>
      </c>
    </row>
    <row r="61" customFormat="false" ht="58.5" hidden="false" customHeight="true" outlineLevel="0" collapsed="false">
      <c r="A61" s="35" t="n">
        <v>60</v>
      </c>
      <c r="B61" s="40"/>
      <c r="C61" s="35" t="s">
        <v>159</v>
      </c>
      <c r="D61" s="35" t="n">
        <v>1016</v>
      </c>
      <c r="E61" s="37" t="n">
        <v>12</v>
      </c>
      <c r="F61" s="38" t="n">
        <v>35.4</v>
      </c>
      <c r="G61" s="39" t="n">
        <v>40</v>
      </c>
      <c r="H61" s="39" t="n">
        <v>40</v>
      </c>
      <c r="I61" s="39" t="n">
        <v>55</v>
      </c>
    </row>
    <row r="62" customFormat="false" ht="58.5" hidden="false" customHeight="true" outlineLevel="0" collapsed="false">
      <c r="A62" s="35" t="n">
        <v>61</v>
      </c>
      <c r="B62" s="40"/>
      <c r="C62" s="35" t="s">
        <v>140</v>
      </c>
      <c r="D62" s="35" t="n">
        <v>3318</v>
      </c>
      <c r="E62" s="41" t="n">
        <v>6</v>
      </c>
      <c r="F62" s="38" t="n">
        <v>27.2</v>
      </c>
      <c r="G62" s="39" t="n">
        <v>32.5</v>
      </c>
      <c r="H62" s="39" t="n">
        <v>32.5</v>
      </c>
      <c r="I62" s="39" t="n">
        <v>58</v>
      </c>
    </row>
    <row r="63" customFormat="false" ht="58.5" hidden="false" customHeight="true" outlineLevel="0" collapsed="false">
      <c r="A63" s="35" t="n">
        <v>62</v>
      </c>
      <c r="B63" s="40"/>
      <c r="C63" s="35" t="s">
        <v>140</v>
      </c>
      <c r="D63" s="35" t="n">
        <v>3320</v>
      </c>
      <c r="E63" s="37" t="n">
        <v>6</v>
      </c>
      <c r="F63" s="38" t="n">
        <v>29.5</v>
      </c>
      <c r="G63" s="39" t="n">
        <v>34.5</v>
      </c>
      <c r="H63" s="39" t="n">
        <v>34.5</v>
      </c>
      <c r="I63" s="39" t="n">
        <v>55</v>
      </c>
    </row>
    <row r="64" customFormat="false" ht="58.5" hidden="false" customHeight="true" outlineLevel="0" collapsed="false">
      <c r="A64" s="35" t="n">
        <v>63</v>
      </c>
      <c r="B64" s="40"/>
      <c r="C64" s="35" t="s">
        <v>141</v>
      </c>
      <c r="D64" s="35" t="n">
        <v>9916</v>
      </c>
      <c r="E64" s="37" t="n">
        <v>6</v>
      </c>
      <c r="F64" s="38" t="n">
        <v>34.3</v>
      </c>
      <c r="G64" s="39" t="n">
        <v>39</v>
      </c>
      <c r="H64" s="39" t="n">
        <v>39</v>
      </c>
      <c r="I64" s="39" t="n">
        <v>65</v>
      </c>
    </row>
    <row r="65" customFormat="false" ht="58.5" hidden="false" customHeight="true" outlineLevel="0" collapsed="false">
      <c r="A65" s="35" t="n">
        <v>64</v>
      </c>
      <c r="B65" s="36"/>
      <c r="C65" s="35" t="s">
        <v>151</v>
      </c>
      <c r="D65" s="35" t="s">
        <v>160</v>
      </c>
      <c r="E65" s="37" t="n">
        <v>6</v>
      </c>
      <c r="F65" s="38" t="n">
        <v>9.5</v>
      </c>
      <c r="G65" s="39" t="n">
        <v>12.5</v>
      </c>
      <c r="H65" s="39" t="n">
        <v>12.5</v>
      </c>
      <c r="I65" s="39" t="n">
        <v>23</v>
      </c>
    </row>
    <row r="66" customFormat="false" ht="58.5" hidden="false" customHeight="true" outlineLevel="0" collapsed="false">
      <c r="A66" s="35" t="n">
        <v>65</v>
      </c>
      <c r="B66" s="36"/>
      <c r="C66" s="35" t="s">
        <v>151</v>
      </c>
      <c r="D66" s="35" t="s">
        <v>161</v>
      </c>
      <c r="E66" s="37" t="n">
        <v>6</v>
      </c>
      <c r="F66" s="38" t="n">
        <v>11.8</v>
      </c>
      <c r="G66" s="39" t="n">
        <v>14.5</v>
      </c>
      <c r="H66" s="39" t="n">
        <v>14.5</v>
      </c>
      <c r="I66" s="39" t="n">
        <v>25</v>
      </c>
    </row>
    <row r="67" customFormat="false" ht="58.5" hidden="false" customHeight="true" outlineLevel="0" collapsed="false">
      <c r="A67" s="35" t="n">
        <v>66</v>
      </c>
      <c r="B67" s="36"/>
      <c r="C67" s="35" t="s">
        <v>151</v>
      </c>
      <c r="D67" s="35" t="s">
        <v>162</v>
      </c>
      <c r="E67" s="37" t="n">
        <v>6</v>
      </c>
      <c r="F67" s="38" t="n">
        <v>14.8</v>
      </c>
      <c r="G67" s="39" t="n">
        <v>17.5</v>
      </c>
      <c r="H67" s="39" t="n">
        <v>17.5</v>
      </c>
      <c r="I67" s="39" t="n">
        <v>29</v>
      </c>
    </row>
    <row r="68" customFormat="false" ht="58.5" hidden="false" customHeight="true" outlineLevel="0" collapsed="false">
      <c r="A68" s="35" t="n">
        <v>67</v>
      </c>
      <c r="B68" s="36"/>
      <c r="C68" s="35" t="s">
        <v>151</v>
      </c>
      <c r="D68" s="35" t="s">
        <v>163</v>
      </c>
      <c r="E68" s="37" t="n">
        <v>6</v>
      </c>
      <c r="F68" s="38" t="n">
        <v>14</v>
      </c>
      <c r="G68" s="39" t="n">
        <v>16.5</v>
      </c>
      <c r="H68" s="39" t="n">
        <v>16.5</v>
      </c>
      <c r="I68" s="39" t="n">
        <v>29</v>
      </c>
    </row>
    <row r="69" customFormat="false" ht="58.5" hidden="false" customHeight="true" outlineLevel="0" collapsed="false">
      <c r="A69" s="35" t="n">
        <v>68</v>
      </c>
      <c r="B69" s="36"/>
      <c r="C69" s="35" t="s">
        <v>151</v>
      </c>
      <c r="D69" s="35" t="s">
        <v>164</v>
      </c>
      <c r="E69" s="37" t="n">
        <v>6</v>
      </c>
      <c r="F69" s="38" t="n">
        <v>13</v>
      </c>
      <c r="G69" s="39" t="n">
        <v>15.5</v>
      </c>
      <c r="H69" s="39" t="n">
        <v>15.5</v>
      </c>
      <c r="I69" s="39" t="n">
        <v>28</v>
      </c>
    </row>
    <row r="70" customFormat="false" ht="58.5" hidden="false" customHeight="true" outlineLevel="0" collapsed="false">
      <c r="A70" s="35" t="n">
        <v>69</v>
      </c>
      <c r="B70" s="36"/>
      <c r="C70" s="35" t="s">
        <v>151</v>
      </c>
      <c r="D70" s="35" t="s">
        <v>165</v>
      </c>
      <c r="E70" s="37" t="n">
        <v>6</v>
      </c>
      <c r="F70" s="38" t="n">
        <v>14.2</v>
      </c>
      <c r="G70" s="39" t="n">
        <v>17</v>
      </c>
      <c r="H70" s="39" t="n">
        <v>17</v>
      </c>
      <c r="I70" s="39" t="n">
        <v>28</v>
      </c>
    </row>
    <row r="71" customFormat="false" ht="58.5" hidden="false" customHeight="true" outlineLevel="0" collapsed="false">
      <c r="A71" s="35" t="n">
        <v>70</v>
      </c>
      <c r="B71" s="36"/>
      <c r="C71" s="35" t="s">
        <v>151</v>
      </c>
      <c r="D71" s="35" t="s">
        <v>166</v>
      </c>
      <c r="E71" s="37" t="n">
        <v>6</v>
      </c>
      <c r="F71" s="38" t="n">
        <v>15.4</v>
      </c>
      <c r="G71" s="39" t="n">
        <v>18.5</v>
      </c>
      <c r="H71" s="39" t="n">
        <v>18.5</v>
      </c>
      <c r="I71" s="39" t="n">
        <v>29</v>
      </c>
    </row>
    <row r="72" customFormat="false" ht="58.5" hidden="false" customHeight="true" outlineLevel="0" collapsed="false">
      <c r="A72" s="35" t="n">
        <v>71</v>
      </c>
      <c r="B72" s="36"/>
      <c r="C72" s="35" t="s">
        <v>151</v>
      </c>
      <c r="D72" s="35" t="s">
        <v>167</v>
      </c>
      <c r="E72" s="37" t="n">
        <v>6</v>
      </c>
      <c r="F72" s="38" t="n">
        <v>12.4</v>
      </c>
      <c r="G72" s="39" t="n">
        <v>15</v>
      </c>
      <c r="H72" s="39" t="n">
        <v>15</v>
      </c>
      <c r="I72" s="39" t="n">
        <v>25</v>
      </c>
    </row>
    <row r="76" customFormat="false" ht="13.8" hidden="false" customHeight="false" outlineLevel="0" collapsed="false">
      <c r="I76" s="42"/>
    </row>
  </sheetData>
  <mergeCells count="6">
    <mergeCell ref="D10:D19"/>
    <mergeCell ref="E10:E19"/>
    <mergeCell ref="F10:F19"/>
    <mergeCell ref="G10:G19"/>
    <mergeCell ref="H10:H19"/>
    <mergeCell ref="I10:I19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I64"/>
  <sheetViews>
    <sheetView showFormulas="false" showGridLines="true" showRowColHeaders="true" showZeros="true" rightToLeft="false" tabSelected="true" showOutlineSymbols="true" defaultGridColor="true" view="normal" topLeftCell="A1" colorId="64" zoomScale="36" zoomScaleNormal="36" zoomScalePageLayoutView="100" workbookViewId="0">
      <pane xSplit="1" ySplit="2" topLeftCell="B42" activePane="bottomRight" state="frozen"/>
      <selection pane="topLeft" activeCell="A1" activeCellId="0" sqref="A1"/>
      <selection pane="topRight" activeCell="B1" activeCellId="0" sqref="B1"/>
      <selection pane="bottomLeft" activeCell="A42" activeCellId="0" sqref="A42"/>
      <selection pane="bottomRight" activeCell="D60" activeCellId="0" sqref="D60"/>
    </sheetView>
  </sheetViews>
  <sheetFormatPr defaultColWidth="10.54296875" defaultRowHeight="13.8" zeroHeight="false" outlineLevelRow="0" outlineLevelCol="0"/>
  <cols>
    <col collapsed="false" customWidth="true" hidden="false" outlineLevel="0" max="2" min="1" style="0" width="20.45"/>
    <col collapsed="false" customWidth="true" hidden="false" outlineLevel="0" max="3" min="3" style="2" width="24.82"/>
    <col collapsed="false" customWidth="true" hidden="false" outlineLevel="0" max="4" min="4" style="2" width="13.45"/>
    <col collapsed="false" customWidth="true" hidden="false" outlineLevel="0" max="5" min="5" style="2" width="15.72"/>
    <col collapsed="false" customWidth="true" hidden="false" outlineLevel="0" max="7" min="6" style="2" width="21.72"/>
    <col collapsed="false" customWidth="true" hidden="false" outlineLevel="0" max="8" min="8" style="2" width="21.28"/>
    <col collapsed="false" customWidth="true" hidden="false" outlineLevel="0" max="9" min="9" style="2" width="22.55"/>
    <col collapsed="false" customWidth="true" hidden="false" outlineLevel="0" max="10" min="10" style="0" width="9.14"/>
    <col collapsed="false" customWidth="true" hidden="false" outlineLevel="0" max="11" min="11" style="0" width="13.36"/>
    <col collapsed="false" customWidth="true" hidden="false" outlineLevel="0" max="1024" min="1023" style="0" width="9.14"/>
  </cols>
  <sheetData>
    <row r="1" customFormat="false" ht="73.5" hidden="false" customHeight="true" outlineLevel="0" collapsed="false">
      <c r="A1" s="3" t="s">
        <v>0</v>
      </c>
      <c r="B1" s="4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6" t="s">
        <v>7</v>
      </c>
      <c r="I1" s="5" t="s">
        <v>8</v>
      </c>
    </row>
    <row r="2" customFormat="false" ht="112.5" hidden="false" customHeight="true" outlineLevel="0" collapsed="false">
      <c r="A2" s="0" t="n">
        <v>1</v>
      </c>
      <c r="B2" s="43"/>
      <c r="C2" s="44" t="s">
        <v>168</v>
      </c>
      <c r="D2" s="44" t="s">
        <v>169</v>
      </c>
      <c r="E2" s="45" t="n">
        <v>12</v>
      </c>
      <c r="F2" s="46" t="n">
        <v>1.58</v>
      </c>
      <c r="G2" s="46" t="n">
        <v>1.88</v>
      </c>
      <c r="H2" s="46" t="n">
        <v>2</v>
      </c>
      <c r="I2" s="46" t="n">
        <v>2.9</v>
      </c>
    </row>
    <row r="3" customFormat="false" ht="112.5" hidden="false" customHeight="true" outlineLevel="0" collapsed="false">
      <c r="A3" s="0" t="n">
        <v>2</v>
      </c>
      <c r="B3" s="47"/>
      <c r="C3" s="44" t="s">
        <v>170</v>
      </c>
      <c r="D3" s="44" t="s">
        <v>171</v>
      </c>
      <c r="E3" s="44" t="n">
        <v>12</v>
      </c>
      <c r="F3" s="48" t="n">
        <v>1.38</v>
      </c>
      <c r="G3" s="48" t="n">
        <v>1.7</v>
      </c>
      <c r="H3" s="46" t="n">
        <v>2</v>
      </c>
      <c r="I3" s="46" t="n">
        <v>2.9</v>
      </c>
    </row>
    <row r="4" customFormat="false" ht="112.5" hidden="false" customHeight="true" outlineLevel="0" collapsed="false">
      <c r="A4" s="0" t="n">
        <v>3</v>
      </c>
      <c r="B4" s="47"/>
      <c r="C4" s="49" t="s">
        <v>172</v>
      </c>
      <c r="D4" s="49" t="s">
        <v>173</v>
      </c>
      <c r="E4" s="44" t="n">
        <v>12</v>
      </c>
      <c r="F4" s="50" t="n">
        <v>1.5</v>
      </c>
      <c r="G4" s="50" t="n">
        <v>1.8</v>
      </c>
      <c r="H4" s="46" t="n">
        <v>2</v>
      </c>
      <c r="I4" s="51" t="n">
        <v>3</v>
      </c>
    </row>
    <row r="5" customFormat="false" ht="112.5" hidden="false" customHeight="true" outlineLevel="0" collapsed="false">
      <c r="A5" s="0" t="n">
        <v>4</v>
      </c>
      <c r="B5" s="47"/>
      <c r="C5" s="49" t="s">
        <v>172</v>
      </c>
      <c r="D5" s="49" t="s">
        <v>174</v>
      </c>
      <c r="E5" s="44" t="n">
        <v>12</v>
      </c>
      <c r="F5" s="50" t="n">
        <v>1.92</v>
      </c>
      <c r="G5" s="50" t="n">
        <v>2.22</v>
      </c>
      <c r="H5" s="46" t="n">
        <v>2.5</v>
      </c>
      <c r="I5" s="51" t="n">
        <v>4</v>
      </c>
    </row>
    <row r="6" customFormat="false" ht="112.5" hidden="false" customHeight="true" outlineLevel="0" collapsed="false">
      <c r="A6" s="0" t="n">
        <v>5</v>
      </c>
      <c r="B6" s="47"/>
      <c r="C6" s="49" t="s">
        <v>172</v>
      </c>
      <c r="D6" s="49" t="s">
        <v>175</v>
      </c>
      <c r="E6" s="44" t="n">
        <v>12</v>
      </c>
      <c r="F6" s="50" t="n">
        <v>2.4</v>
      </c>
      <c r="G6" s="50" t="n">
        <v>5.7</v>
      </c>
      <c r="H6" s="46" t="n">
        <v>3</v>
      </c>
      <c r="I6" s="51" t="n">
        <v>5</v>
      </c>
    </row>
    <row r="7" customFormat="false" ht="112.5" hidden="false" customHeight="true" outlineLevel="0" collapsed="false">
      <c r="A7" s="0" t="n">
        <v>6</v>
      </c>
      <c r="B7" s="47"/>
      <c r="C7" s="49" t="s">
        <v>168</v>
      </c>
      <c r="D7" s="49" t="s">
        <v>176</v>
      </c>
      <c r="E7" s="44" t="n">
        <v>12</v>
      </c>
      <c r="F7" s="50" t="n">
        <v>1.54</v>
      </c>
      <c r="G7" s="50" t="n">
        <v>1.84</v>
      </c>
      <c r="H7" s="46" t="n">
        <v>2</v>
      </c>
      <c r="I7" s="51" t="n">
        <v>3</v>
      </c>
    </row>
    <row r="8" customFormat="false" ht="112.5" hidden="false" customHeight="true" outlineLevel="0" collapsed="false">
      <c r="A8" s="0" t="n">
        <v>7</v>
      </c>
      <c r="B8" s="47"/>
      <c r="C8" s="49" t="s">
        <v>177</v>
      </c>
      <c r="D8" s="49" t="s">
        <v>178</v>
      </c>
      <c r="E8" s="44" t="n">
        <v>12</v>
      </c>
      <c r="F8" s="50" t="n">
        <v>2.21</v>
      </c>
      <c r="G8" s="50" t="n">
        <v>2.5</v>
      </c>
      <c r="H8" s="46" t="n">
        <v>2.5</v>
      </c>
      <c r="I8" s="51" t="n">
        <v>5</v>
      </c>
    </row>
    <row r="9" customFormat="false" ht="112.5" hidden="false" customHeight="true" outlineLevel="0" collapsed="false">
      <c r="A9" s="0" t="n">
        <v>8</v>
      </c>
      <c r="B9" s="47"/>
      <c r="C9" s="49" t="s">
        <v>179</v>
      </c>
      <c r="D9" s="49" t="s">
        <v>180</v>
      </c>
      <c r="E9" s="49" t="n">
        <v>30</v>
      </c>
      <c r="F9" s="51" t="n">
        <v>1.2</v>
      </c>
      <c r="G9" s="51" t="n">
        <v>1.5</v>
      </c>
      <c r="H9" s="46" t="n">
        <v>2</v>
      </c>
      <c r="I9" s="51" t="n">
        <v>2.5</v>
      </c>
    </row>
    <row r="10" customFormat="false" ht="112.5" hidden="false" customHeight="true" outlineLevel="0" collapsed="false">
      <c r="A10" s="0" t="n">
        <v>9</v>
      </c>
      <c r="B10" s="47"/>
      <c r="C10" s="49" t="s">
        <v>168</v>
      </c>
      <c r="D10" s="49" t="s">
        <v>181</v>
      </c>
      <c r="E10" s="49" t="n">
        <v>12</v>
      </c>
      <c r="F10" s="50" t="n">
        <v>3.03</v>
      </c>
      <c r="G10" s="50" t="n">
        <v>3.13</v>
      </c>
      <c r="H10" s="46" t="n">
        <v>3.5</v>
      </c>
      <c r="I10" s="50" t="n">
        <v>5</v>
      </c>
    </row>
    <row r="11" customFormat="false" ht="112.5" hidden="false" customHeight="true" outlineLevel="0" collapsed="false">
      <c r="A11" s="0" t="n">
        <v>10</v>
      </c>
      <c r="B11" s="47"/>
      <c r="C11" s="49" t="s">
        <v>182</v>
      </c>
      <c r="D11" s="49" t="s">
        <v>183</v>
      </c>
      <c r="E11" s="49" t="n">
        <v>12</v>
      </c>
      <c r="F11" s="51" t="n">
        <v>1.2</v>
      </c>
      <c r="G11" s="51" t="n">
        <v>1.5</v>
      </c>
      <c r="H11" s="46" t="n">
        <v>2</v>
      </c>
      <c r="I11" s="51" t="n">
        <v>3</v>
      </c>
    </row>
    <row r="12" customFormat="false" ht="112.5" hidden="false" customHeight="true" outlineLevel="0" collapsed="false">
      <c r="A12" s="0" t="n">
        <v>11</v>
      </c>
      <c r="B12" s="47"/>
      <c r="C12" s="49" t="s">
        <v>184</v>
      </c>
      <c r="D12" s="49" t="s">
        <v>185</v>
      </c>
      <c r="E12" s="49" t="n">
        <v>12</v>
      </c>
      <c r="F12" s="51" t="n">
        <v>1.2</v>
      </c>
      <c r="G12" s="51" t="n">
        <v>1.5</v>
      </c>
      <c r="H12" s="46" t="n">
        <v>2</v>
      </c>
      <c r="I12" s="51" t="n">
        <v>3</v>
      </c>
    </row>
    <row r="13" customFormat="false" ht="112.5" hidden="false" customHeight="true" outlineLevel="0" collapsed="false">
      <c r="A13" s="0" t="n">
        <v>12</v>
      </c>
      <c r="B13" s="47"/>
      <c r="C13" s="49" t="s">
        <v>186</v>
      </c>
      <c r="D13" s="49" t="s">
        <v>187</v>
      </c>
      <c r="E13" s="49" t="n">
        <v>12</v>
      </c>
      <c r="F13" s="51" t="n">
        <v>1.36</v>
      </c>
      <c r="G13" s="51" t="n">
        <v>1.66</v>
      </c>
      <c r="H13" s="46" t="n">
        <v>2</v>
      </c>
      <c r="I13" s="51" t="n">
        <v>3</v>
      </c>
    </row>
    <row r="14" customFormat="false" ht="112.5" hidden="false" customHeight="true" outlineLevel="0" collapsed="false">
      <c r="A14" s="0" t="n">
        <v>13</v>
      </c>
      <c r="B14" s="47"/>
      <c r="C14" s="49" t="s">
        <v>188</v>
      </c>
      <c r="D14" s="49" t="s">
        <v>189</v>
      </c>
      <c r="E14" s="49" t="n">
        <v>8</v>
      </c>
      <c r="F14" s="51" t="n">
        <v>7</v>
      </c>
      <c r="G14" s="51" t="n">
        <v>7.3</v>
      </c>
      <c r="H14" s="46" t="n">
        <v>8</v>
      </c>
      <c r="I14" s="51" t="n">
        <v>15</v>
      </c>
    </row>
    <row r="15" customFormat="false" ht="112.5" hidden="false" customHeight="true" outlineLevel="0" collapsed="false">
      <c r="A15" s="0" t="n">
        <v>14</v>
      </c>
      <c r="B15" s="47"/>
      <c r="C15" s="49" t="s">
        <v>190</v>
      </c>
      <c r="D15" s="49" t="s">
        <v>191</v>
      </c>
      <c r="E15" s="49" t="n">
        <v>8</v>
      </c>
      <c r="F15" s="51" t="n">
        <v>7</v>
      </c>
      <c r="G15" s="51" t="n">
        <v>7.3</v>
      </c>
      <c r="H15" s="46" t="n">
        <v>8</v>
      </c>
      <c r="I15" s="51" t="n">
        <v>15</v>
      </c>
    </row>
    <row r="16" customFormat="false" ht="112.5" hidden="false" customHeight="true" outlineLevel="0" collapsed="false">
      <c r="A16" s="0" t="n">
        <v>15</v>
      </c>
      <c r="B16" s="47"/>
      <c r="C16" s="49" t="s">
        <v>192</v>
      </c>
      <c r="D16" s="49" t="s">
        <v>193</v>
      </c>
      <c r="E16" s="49" t="n">
        <v>6</v>
      </c>
      <c r="F16" s="51" t="n">
        <v>10</v>
      </c>
      <c r="G16" s="51" t="n">
        <v>10.3</v>
      </c>
      <c r="H16" s="46" t="n">
        <v>13</v>
      </c>
      <c r="I16" s="51" t="n">
        <v>20</v>
      </c>
    </row>
    <row r="17" customFormat="false" ht="112.5" hidden="false" customHeight="true" outlineLevel="0" collapsed="false">
      <c r="A17" s="0" t="n">
        <v>16</v>
      </c>
      <c r="B17" s="47"/>
      <c r="C17" s="49" t="s">
        <v>194</v>
      </c>
      <c r="D17" s="49" t="s">
        <v>195</v>
      </c>
      <c r="E17" s="49" t="n">
        <v>6</v>
      </c>
      <c r="F17" s="51" t="n">
        <v>7.3</v>
      </c>
      <c r="G17" s="51" t="n">
        <v>7.6</v>
      </c>
      <c r="H17" s="46" t="n">
        <v>10</v>
      </c>
      <c r="I17" s="51" t="n">
        <v>15</v>
      </c>
    </row>
    <row r="18" customFormat="false" ht="112.5" hidden="false" customHeight="true" outlineLevel="0" collapsed="false">
      <c r="A18" s="0" t="n">
        <v>17</v>
      </c>
      <c r="B18" s="47"/>
      <c r="C18" s="49" t="s">
        <v>196</v>
      </c>
      <c r="D18" s="49" t="s">
        <v>197</v>
      </c>
      <c r="E18" s="49" t="n">
        <v>6</v>
      </c>
      <c r="F18" s="51" t="n">
        <v>6.4</v>
      </c>
      <c r="G18" s="51" t="n">
        <v>6.7</v>
      </c>
      <c r="H18" s="46" t="n">
        <v>8.5</v>
      </c>
      <c r="I18" s="51" t="n">
        <v>13</v>
      </c>
    </row>
    <row r="19" customFormat="false" ht="112.5" hidden="false" customHeight="true" outlineLevel="0" collapsed="false">
      <c r="A19" s="0" t="n">
        <v>18</v>
      </c>
      <c r="B19" s="47"/>
      <c r="C19" s="49" t="s">
        <v>198</v>
      </c>
      <c r="D19" s="49" t="s">
        <v>199</v>
      </c>
      <c r="E19" s="49" t="n">
        <v>6</v>
      </c>
      <c r="F19" s="51" t="n">
        <v>6.5</v>
      </c>
      <c r="G19" s="51" t="n">
        <v>6.8</v>
      </c>
      <c r="H19" s="46" t="n">
        <v>8</v>
      </c>
      <c r="I19" s="51" t="n">
        <v>12</v>
      </c>
    </row>
    <row r="20" customFormat="false" ht="112.5" hidden="false" customHeight="true" outlineLevel="0" collapsed="false">
      <c r="A20" s="0" t="n">
        <v>19</v>
      </c>
      <c r="B20" s="47"/>
      <c r="C20" s="49" t="s">
        <v>200</v>
      </c>
      <c r="D20" s="49" t="s">
        <v>201</v>
      </c>
      <c r="E20" s="49" t="n">
        <v>12</v>
      </c>
      <c r="F20" s="51" t="n">
        <v>0.75</v>
      </c>
      <c r="G20" s="51" t="n">
        <v>1.05</v>
      </c>
      <c r="H20" s="46" t="n">
        <v>1.5</v>
      </c>
      <c r="I20" s="51" t="n">
        <v>2</v>
      </c>
    </row>
    <row r="21" customFormat="false" ht="112.5" hidden="false" customHeight="true" outlineLevel="0" collapsed="false">
      <c r="A21" s="0" t="n">
        <v>20</v>
      </c>
      <c r="B21" s="47"/>
      <c r="C21" s="49" t="s">
        <v>202</v>
      </c>
      <c r="D21" s="49" t="s">
        <v>203</v>
      </c>
      <c r="E21" s="49" t="n">
        <v>12</v>
      </c>
      <c r="F21" s="51" t="n">
        <v>1.05</v>
      </c>
      <c r="G21" s="51" t="n">
        <v>1.35</v>
      </c>
      <c r="H21" s="46" t="n">
        <v>1.5</v>
      </c>
      <c r="I21" s="51" t="n">
        <v>2</v>
      </c>
    </row>
    <row r="22" customFormat="false" ht="112.5" hidden="false" customHeight="true" outlineLevel="0" collapsed="false">
      <c r="A22" s="0" t="n">
        <v>21</v>
      </c>
      <c r="B22" s="47"/>
      <c r="C22" s="49" t="s">
        <v>204</v>
      </c>
      <c r="D22" s="49" t="s">
        <v>205</v>
      </c>
      <c r="E22" s="49" t="n">
        <v>6</v>
      </c>
      <c r="F22" s="51" t="n">
        <v>5.5</v>
      </c>
      <c r="G22" s="51" t="n">
        <v>5.8</v>
      </c>
      <c r="H22" s="46" t="n">
        <v>6.5</v>
      </c>
      <c r="I22" s="51" t="n">
        <v>9</v>
      </c>
    </row>
    <row r="23" customFormat="false" ht="112.5" hidden="false" customHeight="true" outlineLevel="0" collapsed="false">
      <c r="A23" s="0" t="n">
        <v>22</v>
      </c>
      <c r="B23" s="47"/>
      <c r="C23" s="49" t="s">
        <v>206</v>
      </c>
      <c r="D23" s="49" t="s">
        <v>207</v>
      </c>
      <c r="E23" s="49" t="n">
        <v>6</v>
      </c>
      <c r="F23" s="51" t="n">
        <v>4.2</v>
      </c>
      <c r="G23" s="51" t="n">
        <v>4.5</v>
      </c>
      <c r="H23" s="46" t="n">
        <v>5</v>
      </c>
      <c r="I23" s="51" t="n">
        <v>8</v>
      </c>
    </row>
    <row r="24" customFormat="false" ht="112.5" hidden="false" customHeight="true" outlineLevel="0" collapsed="false">
      <c r="A24" s="0" t="n">
        <v>23</v>
      </c>
      <c r="B24" s="47"/>
      <c r="C24" s="49" t="s">
        <v>208</v>
      </c>
      <c r="D24" s="49" t="s">
        <v>209</v>
      </c>
      <c r="E24" s="49" t="n">
        <v>6</v>
      </c>
      <c r="F24" s="51" t="n">
        <v>4</v>
      </c>
      <c r="G24" s="51" t="n">
        <v>4.3</v>
      </c>
      <c r="H24" s="46" t="n">
        <v>4.5</v>
      </c>
      <c r="I24" s="51" t="n">
        <v>5</v>
      </c>
    </row>
    <row r="25" customFormat="false" ht="112.5" hidden="false" customHeight="true" outlineLevel="0" collapsed="false">
      <c r="A25" s="0" t="n">
        <v>24</v>
      </c>
      <c r="B25" s="47"/>
      <c r="C25" s="49" t="s">
        <v>210</v>
      </c>
      <c r="D25" s="49" t="s">
        <v>211</v>
      </c>
      <c r="E25" s="49" t="n">
        <v>12</v>
      </c>
      <c r="F25" s="50" t="n">
        <v>1.34</v>
      </c>
      <c r="G25" s="50" t="n">
        <v>1.44</v>
      </c>
      <c r="H25" s="46" t="n">
        <v>2</v>
      </c>
      <c r="I25" s="50" t="n">
        <v>3</v>
      </c>
    </row>
    <row r="26" customFormat="false" ht="112.5" hidden="false" customHeight="true" outlineLevel="0" collapsed="false">
      <c r="A26" s="0" t="n">
        <v>25</v>
      </c>
      <c r="B26" s="47"/>
      <c r="C26" s="49" t="s">
        <v>212</v>
      </c>
      <c r="D26" s="49" t="s">
        <v>213</v>
      </c>
      <c r="E26" s="49" t="n">
        <v>6</v>
      </c>
      <c r="F26" s="51" t="n">
        <v>5.6</v>
      </c>
      <c r="G26" s="51" t="n">
        <v>5.9</v>
      </c>
      <c r="H26" s="46" t="n">
        <v>6.5</v>
      </c>
      <c r="I26" s="51" t="n">
        <v>10</v>
      </c>
    </row>
    <row r="27" customFormat="false" ht="112.5" hidden="false" customHeight="true" outlineLevel="0" collapsed="false">
      <c r="A27" s="0" t="n">
        <v>26</v>
      </c>
      <c r="B27" s="47"/>
      <c r="C27" s="49" t="s">
        <v>214</v>
      </c>
      <c r="D27" s="49" t="s">
        <v>215</v>
      </c>
      <c r="E27" s="49" t="n">
        <v>12</v>
      </c>
      <c r="F27" s="50" t="n">
        <v>2.3</v>
      </c>
      <c r="G27" s="50" t="n">
        <v>2.4</v>
      </c>
      <c r="H27" s="46" t="n">
        <v>3</v>
      </c>
      <c r="I27" s="50" t="n">
        <v>5</v>
      </c>
    </row>
    <row r="28" customFormat="false" ht="112.5" hidden="false" customHeight="true" outlineLevel="0" collapsed="false">
      <c r="A28" s="0" t="n">
        <v>27</v>
      </c>
      <c r="B28" s="47"/>
      <c r="C28" s="49" t="s">
        <v>216</v>
      </c>
      <c r="D28" s="49" t="s">
        <v>217</v>
      </c>
      <c r="E28" s="49" t="n">
        <v>12</v>
      </c>
      <c r="F28" s="51" t="n">
        <v>3</v>
      </c>
      <c r="G28" s="51" t="n">
        <v>3.3</v>
      </c>
      <c r="H28" s="46" t="n">
        <v>3.5</v>
      </c>
      <c r="I28" s="51" t="n">
        <v>5</v>
      </c>
    </row>
    <row r="29" customFormat="false" ht="112.5" hidden="false" customHeight="true" outlineLevel="0" collapsed="false">
      <c r="A29" s="0" t="n">
        <v>28</v>
      </c>
      <c r="B29" s="47"/>
      <c r="C29" s="49" t="s">
        <v>218</v>
      </c>
      <c r="D29" s="49" t="s">
        <v>219</v>
      </c>
      <c r="E29" s="49" t="n">
        <v>12</v>
      </c>
      <c r="F29" s="51" t="n">
        <v>2.5416</v>
      </c>
      <c r="G29" s="51" t="n">
        <v>3.5</v>
      </c>
      <c r="H29" s="46" t="n">
        <v>3.5</v>
      </c>
      <c r="I29" s="51" t="n">
        <v>5</v>
      </c>
    </row>
    <row r="30" customFormat="false" ht="112.5" hidden="false" customHeight="true" outlineLevel="0" collapsed="false">
      <c r="A30" s="0" t="n">
        <v>29</v>
      </c>
      <c r="B30" s="47"/>
      <c r="C30" s="49" t="s">
        <v>218</v>
      </c>
      <c r="D30" s="49" t="s">
        <v>220</v>
      </c>
      <c r="E30" s="49" t="n">
        <v>12</v>
      </c>
      <c r="F30" s="51" t="n">
        <v>1.5833</v>
      </c>
      <c r="G30" s="51" t="n">
        <v>3.5</v>
      </c>
      <c r="H30" s="46" t="n">
        <v>3.5</v>
      </c>
      <c r="I30" s="51" t="n">
        <v>5</v>
      </c>
    </row>
    <row r="31" customFormat="false" ht="112.5" hidden="false" customHeight="true" outlineLevel="0" collapsed="false">
      <c r="A31" s="0" t="n">
        <v>30</v>
      </c>
      <c r="B31" s="47"/>
      <c r="C31" s="49" t="s">
        <v>221</v>
      </c>
      <c r="D31" s="49" t="s">
        <v>222</v>
      </c>
      <c r="E31" s="49" t="n">
        <v>12</v>
      </c>
      <c r="F31" s="52" t="n">
        <v>1.2</v>
      </c>
      <c r="G31" s="52" t="n">
        <v>1.5</v>
      </c>
      <c r="H31" s="46" t="n">
        <v>2</v>
      </c>
      <c r="I31" s="49" t="n">
        <v>3</v>
      </c>
    </row>
    <row r="32" customFormat="false" ht="112.5" hidden="false" customHeight="true" outlineLevel="0" collapsed="false">
      <c r="A32" s="0" t="n">
        <v>31</v>
      </c>
      <c r="B32" s="47"/>
      <c r="C32" s="49" t="s">
        <v>223</v>
      </c>
      <c r="D32" s="49" t="s">
        <v>224</v>
      </c>
      <c r="E32" s="49" t="n">
        <v>12</v>
      </c>
      <c r="F32" s="51" t="n">
        <v>1.2</v>
      </c>
      <c r="G32" s="51" t="n">
        <v>2</v>
      </c>
      <c r="H32" s="46" t="n">
        <v>2</v>
      </c>
      <c r="I32" s="50" t="n">
        <v>3</v>
      </c>
    </row>
    <row r="33" customFormat="false" ht="112.5" hidden="false" customHeight="true" outlineLevel="0" collapsed="false">
      <c r="A33" s="0" t="n">
        <v>32</v>
      </c>
      <c r="B33" s="47"/>
      <c r="C33" s="49" t="s">
        <v>223</v>
      </c>
      <c r="D33" s="49" t="s">
        <v>225</v>
      </c>
      <c r="E33" s="49" t="n">
        <v>12</v>
      </c>
      <c r="F33" s="51" t="n">
        <v>1.75</v>
      </c>
      <c r="G33" s="51" t="n">
        <v>2</v>
      </c>
      <c r="H33" s="46" t="n">
        <v>2</v>
      </c>
      <c r="I33" s="50" t="n">
        <v>3.5</v>
      </c>
    </row>
    <row r="34" customFormat="false" ht="112.5" hidden="false" customHeight="true" outlineLevel="0" collapsed="false">
      <c r="A34" s="0" t="n">
        <v>33</v>
      </c>
      <c r="B34" s="47"/>
      <c r="C34" s="49" t="s">
        <v>226</v>
      </c>
      <c r="D34" s="49" t="s">
        <v>227</v>
      </c>
      <c r="E34" s="49" t="n">
        <v>6</v>
      </c>
      <c r="F34" s="50" t="n">
        <v>5.4</v>
      </c>
      <c r="G34" s="50" t="n">
        <v>5.5</v>
      </c>
      <c r="H34" s="46" t="n">
        <v>6</v>
      </c>
      <c r="I34" s="50" t="n">
        <v>10</v>
      </c>
    </row>
    <row r="35" customFormat="false" ht="112.5" hidden="false" customHeight="true" outlineLevel="0" collapsed="false">
      <c r="A35" s="0" t="n">
        <v>34</v>
      </c>
      <c r="B35" s="47"/>
      <c r="C35" s="49" t="s">
        <v>228</v>
      </c>
      <c r="D35" s="49" t="s">
        <v>229</v>
      </c>
      <c r="E35" s="49" t="n">
        <v>6</v>
      </c>
      <c r="F35" s="51" t="n">
        <v>2</v>
      </c>
      <c r="G35" s="51" t="n">
        <v>2.1</v>
      </c>
      <c r="H35" s="46" t="n">
        <v>2.5</v>
      </c>
      <c r="I35" s="50" t="n">
        <v>4</v>
      </c>
    </row>
    <row r="36" customFormat="false" ht="112.5" hidden="false" customHeight="true" outlineLevel="0" collapsed="false">
      <c r="A36" s="0" t="n">
        <v>35</v>
      </c>
      <c r="B36" s="47"/>
      <c r="C36" s="49" t="s">
        <v>230</v>
      </c>
      <c r="D36" s="49" t="s">
        <v>231</v>
      </c>
      <c r="E36" s="49" t="n">
        <v>6</v>
      </c>
      <c r="F36" s="50" t="n">
        <v>15.9</v>
      </c>
      <c r="G36" s="50" t="n">
        <v>16</v>
      </c>
      <c r="H36" s="46" t="n">
        <v>17</v>
      </c>
      <c r="I36" s="50" t="n">
        <v>28</v>
      </c>
    </row>
    <row r="37" customFormat="false" ht="112.5" hidden="false" customHeight="true" outlineLevel="0" collapsed="false">
      <c r="A37" s="0" t="n">
        <v>36</v>
      </c>
      <c r="B37" s="47"/>
      <c r="C37" s="44" t="s">
        <v>65</v>
      </c>
      <c r="D37" s="44" t="s">
        <v>232</v>
      </c>
      <c r="E37" s="44" t="n">
        <v>12</v>
      </c>
      <c r="F37" s="46" t="n">
        <v>8.5</v>
      </c>
      <c r="G37" s="46" t="n">
        <v>9.5</v>
      </c>
      <c r="H37" s="46" t="n">
        <v>10</v>
      </c>
      <c r="I37" s="46" t="n">
        <v>15</v>
      </c>
    </row>
    <row r="38" customFormat="false" ht="112.5" hidden="false" customHeight="true" outlineLevel="0" collapsed="false">
      <c r="A38" s="0" t="n">
        <v>37</v>
      </c>
      <c r="B38" s="47" t="s">
        <v>233</v>
      </c>
      <c r="C38" s="44" t="s">
        <v>168</v>
      </c>
      <c r="D38" s="44" t="s">
        <v>233</v>
      </c>
      <c r="E38" s="44" t="n">
        <v>12</v>
      </c>
      <c r="F38" s="46" t="n">
        <v>1.1166</v>
      </c>
      <c r="G38" s="46" t="n">
        <v>1.5</v>
      </c>
      <c r="H38" s="46" t="n">
        <v>1.5</v>
      </c>
      <c r="I38" s="46" t="n">
        <v>3.5</v>
      </c>
    </row>
    <row r="39" customFormat="false" ht="112.5" hidden="false" customHeight="true" outlineLevel="0" collapsed="false">
      <c r="A39" s="0" t="n">
        <v>38</v>
      </c>
      <c r="B39" s="47"/>
      <c r="C39" s="44" t="s">
        <v>65</v>
      </c>
      <c r="D39" s="49" t="s">
        <v>234</v>
      </c>
      <c r="E39" s="44" t="n">
        <v>12</v>
      </c>
      <c r="F39" s="53" t="n">
        <v>3</v>
      </c>
      <c r="G39" s="53" t="n">
        <v>3.5</v>
      </c>
      <c r="H39" s="53" t="n">
        <v>4</v>
      </c>
      <c r="I39" s="53" t="n">
        <v>8</v>
      </c>
    </row>
    <row r="40" customFormat="false" ht="112.5" hidden="false" customHeight="true" outlineLevel="0" collapsed="false">
      <c r="A40" s="0" t="n">
        <v>39</v>
      </c>
      <c r="B40" s="47"/>
      <c r="C40" s="44" t="s">
        <v>235</v>
      </c>
      <c r="D40" s="54" t="s">
        <v>236</v>
      </c>
      <c r="E40" s="44" t="n">
        <v>6</v>
      </c>
      <c r="F40" s="55" t="n">
        <v>4.1</v>
      </c>
      <c r="G40" s="55" t="n">
        <v>7.13</v>
      </c>
      <c r="H40" s="53" t="n">
        <v>7.5</v>
      </c>
      <c r="I40" s="55" t="n">
        <v>15</v>
      </c>
    </row>
    <row r="41" customFormat="false" ht="112.5" hidden="false" customHeight="true" outlineLevel="0" collapsed="false">
      <c r="A41" s="0" t="n">
        <v>40</v>
      </c>
      <c r="B41" s="47"/>
      <c r="C41" s="49" t="s">
        <v>237</v>
      </c>
      <c r="D41" s="56" t="s">
        <v>238</v>
      </c>
      <c r="E41" s="49" t="n">
        <v>40</v>
      </c>
      <c r="F41" s="48" t="n">
        <v>0.9</v>
      </c>
      <c r="G41" s="48" t="n">
        <v>0.9</v>
      </c>
      <c r="H41" s="53" t="e">
        <f aca="false">#REF!+(#REF!*5%)</f>
        <v>#REF!</v>
      </c>
      <c r="I41" s="44"/>
    </row>
    <row r="42" customFormat="false" ht="112.5" hidden="false" customHeight="true" outlineLevel="0" collapsed="false">
      <c r="A42" s="0" t="n">
        <v>41</v>
      </c>
      <c r="B42" s="47"/>
      <c r="C42" s="44" t="s">
        <v>239</v>
      </c>
      <c r="D42" s="44" t="s">
        <v>240</v>
      </c>
      <c r="E42" s="44" t="n">
        <v>6</v>
      </c>
      <c r="F42" s="48" t="n">
        <v>22.81</v>
      </c>
      <c r="G42" s="48" t="n">
        <v>25.55</v>
      </c>
      <c r="H42" s="53" t="n">
        <v>27</v>
      </c>
      <c r="I42" s="53" t="n">
        <v>39</v>
      </c>
    </row>
    <row r="43" customFormat="false" ht="112.5" hidden="false" customHeight="true" outlineLevel="0" collapsed="false">
      <c r="A43" s="0" t="n">
        <v>42</v>
      </c>
      <c r="B43" s="47"/>
      <c r="C43" s="49" t="s">
        <v>241</v>
      </c>
      <c r="D43" s="44" t="n">
        <v>2016</v>
      </c>
      <c r="E43" s="49" t="n">
        <v>6</v>
      </c>
      <c r="F43" s="48" t="n">
        <v>27</v>
      </c>
      <c r="G43" s="48" t="n">
        <v>32</v>
      </c>
      <c r="H43" s="53" t="n">
        <v>33.5</v>
      </c>
      <c r="I43" s="48" t="n">
        <v>35</v>
      </c>
    </row>
    <row r="44" customFormat="false" ht="112.5" hidden="false" customHeight="true" outlineLevel="0" collapsed="false">
      <c r="A44" s="0" t="n">
        <v>43</v>
      </c>
      <c r="B44" s="47"/>
      <c r="C44" s="44" t="s">
        <v>235</v>
      </c>
      <c r="D44" s="54" t="s">
        <v>242</v>
      </c>
      <c r="E44" s="44" t="n">
        <v>12</v>
      </c>
      <c r="F44" s="55" t="n">
        <v>3.13</v>
      </c>
      <c r="G44" s="55" t="n">
        <v>4.55</v>
      </c>
      <c r="H44" s="53" t="n">
        <v>5</v>
      </c>
      <c r="I44" s="55" t="n">
        <v>7</v>
      </c>
    </row>
    <row r="45" customFormat="false" ht="112.5" hidden="false" customHeight="true" outlineLevel="0" collapsed="false">
      <c r="A45" s="0" t="n">
        <v>44</v>
      </c>
      <c r="B45" s="47"/>
      <c r="C45" s="44" t="s">
        <v>243</v>
      </c>
      <c r="D45" s="44" t="s">
        <v>244</v>
      </c>
      <c r="E45" s="44" t="n">
        <v>6</v>
      </c>
      <c r="F45" s="48" t="n">
        <v>4</v>
      </c>
      <c r="G45" s="48" t="n">
        <v>6</v>
      </c>
      <c r="H45" s="53" t="n">
        <v>6.5</v>
      </c>
      <c r="I45" s="48" t="n">
        <v>10</v>
      </c>
    </row>
    <row r="46" customFormat="false" ht="112.5" hidden="false" customHeight="true" outlineLevel="0" collapsed="false">
      <c r="A46" s="0" t="n">
        <v>45</v>
      </c>
      <c r="B46" s="47"/>
      <c r="C46" s="49" t="s">
        <v>83</v>
      </c>
      <c r="D46" s="49" t="n">
        <v>2601</v>
      </c>
      <c r="E46" s="49" t="n">
        <v>6</v>
      </c>
      <c r="F46" s="57" t="n">
        <v>8.75</v>
      </c>
      <c r="G46" s="57" t="n">
        <v>11</v>
      </c>
      <c r="H46" s="53" t="n">
        <v>12</v>
      </c>
      <c r="I46" s="58" t="n">
        <v>20</v>
      </c>
    </row>
    <row r="47" customFormat="false" ht="112.5" hidden="false" customHeight="true" outlineLevel="0" collapsed="false">
      <c r="A47" s="0" t="n">
        <v>46</v>
      </c>
      <c r="B47" s="47"/>
      <c r="C47" s="44" t="s">
        <v>179</v>
      </c>
      <c r="D47" s="44" t="s">
        <v>245</v>
      </c>
      <c r="E47" s="44" t="n">
        <v>12</v>
      </c>
      <c r="F47" s="48" t="n">
        <v>1.4</v>
      </c>
      <c r="G47" s="48" t="n">
        <v>1.7</v>
      </c>
      <c r="H47" s="53" t="n">
        <v>2</v>
      </c>
      <c r="I47" s="48" t="n">
        <v>5</v>
      </c>
    </row>
    <row r="48" customFormat="false" ht="112.5" hidden="false" customHeight="true" outlineLevel="0" collapsed="false">
      <c r="A48" s="0" t="n">
        <v>47</v>
      </c>
      <c r="B48" s="47"/>
      <c r="C48" s="44" t="s">
        <v>179</v>
      </c>
      <c r="D48" s="44" t="s">
        <v>246</v>
      </c>
      <c r="E48" s="44" t="n">
        <v>12</v>
      </c>
      <c r="F48" s="48" t="n">
        <v>2.2</v>
      </c>
      <c r="G48" s="48" t="n">
        <v>2.5</v>
      </c>
      <c r="H48" s="53" t="n">
        <v>2.5</v>
      </c>
      <c r="I48" s="48" t="n">
        <v>5</v>
      </c>
    </row>
    <row r="49" customFormat="false" ht="112.5" hidden="false" customHeight="true" outlineLevel="0" collapsed="false">
      <c r="A49" s="0" t="n">
        <v>48</v>
      </c>
      <c r="B49" s="47"/>
      <c r="C49" s="44" t="s">
        <v>179</v>
      </c>
      <c r="D49" s="44" t="s">
        <v>247</v>
      </c>
      <c r="E49" s="44" t="n">
        <v>12</v>
      </c>
      <c r="F49" s="48" t="n">
        <v>1</v>
      </c>
      <c r="G49" s="48" t="n">
        <v>1.3</v>
      </c>
      <c r="H49" s="53" t="n">
        <v>1.5</v>
      </c>
      <c r="I49" s="48" t="n">
        <v>4</v>
      </c>
    </row>
    <row r="50" customFormat="false" ht="112.5" hidden="false" customHeight="true" outlineLevel="0" collapsed="false">
      <c r="A50" s="0" t="n">
        <v>49</v>
      </c>
      <c r="B50" s="47"/>
      <c r="C50" s="44" t="s">
        <v>179</v>
      </c>
      <c r="D50" s="44" t="n">
        <v>63</v>
      </c>
      <c r="E50" s="44" t="n">
        <v>12</v>
      </c>
      <c r="F50" s="48" t="n">
        <v>2.4</v>
      </c>
      <c r="G50" s="48" t="n">
        <v>3.5</v>
      </c>
      <c r="H50" s="53" t="n">
        <v>4</v>
      </c>
      <c r="I50" s="48" t="n">
        <v>8</v>
      </c>
    </row>
    <row r="51" customFormat="false" ht="112.5" hidden="false" customHeight="true" outlineLevel="0" collapsed="false">
      <c r="A51" s="0" t="n">
        <v>50</v>
      </c>
      <c r="B51" s="47"/>
      <c r="C51" s="44" t="s">
        <v>179</v>
      </c>
      <c r="D51" s="44" t="s">
        <v>248</v>
      </c>
      <c r="E51" s="44" t="n">
        <v>12</v>
      </c>
      <c r="F51" s="48" t="n">
        <v>2.4</v>
      </c>
      <c r="G51" s="48" t="n">
        <v>3.5</v>
      </c>
      <c r="H51" s="53" t="n">
        <v>4</v>
      </c>
      <c r="I51" s="48" t="n">
        <v>8</v>
      </c>
    </row>
    <row r="52" customFormat="false" ht="112.5" hidden="false" customHeight="true" outlineLevel="0" collapsed="false">
      <c r="A52" s="0" t="n">
        <v>51</v>
      </c>
      <c r="B52" s="47"/>
      <c r="C52" s="44" t="s">
        <v>168</v>
      </c>
      <c r="D52" s="44" t="n">
        <v>2419</v>
      </c>
      <c r="E52" s="44" t="n">
        <v>12</v>
      </c>
      <c r="F52" s="59" t="n">
        <v>4</v>
      </c>
      <c r="G52" s="59" t="n">
        <v>6.5</v>
      </c>
      <c r="H52" s="53" t="n">
        <v>7</v>
      </c>
      <c r="I52" s="60" t="n">
        <v>9</v>
      </c>
    </row>
    <row r="53" customFormat="false" ht="112.5" hidden="false" customHeight="true" outlineLevel="0" collapsed="false">
      <c r="A53" s="0" t="n">
        <v>52</v>
      </c>
      <c r="B53" s="47"/>
      <c r="C53" s="44" t="s">
        <v>170</v>
      </c>
      <c r="D53" s="61" t="s">
        <v>249</v>
      </c>
      <c r="E53" s="44" t="n">
        <v>12</v>
      </c>
      <c r="F53" s="48" t="n">
        <v>5</v>
      </c>
      <c r="G53" s="48" t="n">
        <v>6</v>
      </c>
      <c r="H53" s="53" t="n">
        <v>6</v>
      </c>
      <c r="I53" s="44" t="n">
        <v>10</v>
      </c>
    </row>
    <row r="54" customFormat="false" ht="112.5" hidden="false" customHeight="true" outlineLevel="0" collapsed="false">
      <c r="A54" s="0" t="n">
        <v>53</v>
      </c>
      <c r="B54" s="47"/>
      <c r="C54" s="61" t="s">
        <v>250</v>
      </c>
      <c r="D54" s="61" t="s">
        <v>251</v>
      </c>
      <c r="E54" s="44" t="n">
        <v>12</v>
      </c>
      <c r="F54" s="62" t="n">
        <v>4</v>
      </c>
      <c r="G54" s="62" t="n">
        <v>7.5</v>
      </c>
      <c r="H54" s="53" t="n">
        <v>8</v>
      </c>
      <c r="I54" s="62" t="n">
        <v>14</v>
      </c>
    </row>
    <row r="55" customFormat="false" ht="112.5" hidden="true" customHeight="true" outlineLevel="0" collapsed="false">
      <c r="B55" s="47"/>
      <c r="C55" s="49" t="s">
        <v>252</v>
      </c>
      <c r="D55" s="49" t="n">
        <v>2361</v>
      </c>
      <c r="E55" s="44" t="n">
        <v>150</v>
      </c>
      <c r="F55" s="46" t="n">
        <v>1.1</v>
      </c>
      <c r="G55" s="46" t="n">
        <v>1.1</v>
      </c>
      <c r="H55" s="53" t="e">
        <f aca="false">#REF!+(#REF!*5%)</f>
        <v>#REF!</v>
      </c>
      <c r="I55" s="44"/>
    </row>
    <row r="56" customFormat="false" ht="112.5" hidden="true" customHeight="true" outlineLevel="0" collapsed="false">
      <c r="B56" s="47"/>
      <c r="C56" s="49" t="s">
        <v>253</v>
      </c>
      <c r="D56" s="49" t="n">
        <v>2362</v>
      </c>
      <c r="E56" s="44" t="n">
        <v>150</v>
      </c>
      <c r="F56" s="46" t="n">
        <v>1</v>
      </c>
      <c r="G56" s="46" t="n">
        <v>1</v>
      </c>
      <c r="H56" s="53" t="e">
        <f aca="false">#REF!+(#REF!*5%)</f>
        <v>#REF!</v>
      </c>
      <c r="I56" s="44"/>
    </row>
    <row r="57" customFormat="false" ht="112.5" hidden="true" customHeight="true" outlineLevel="0" collapsed="false">
      <c r="B57" s="47"/>
      <c r="C57" s="49" t="s">
        <v>254</v>
      </c>
      <c r="D57" s="49" t="n">
        <v>2363</v>
      </c>
      <c r="E57" s="44" t="n">
        <v>150</v>
      </c>
      <c r="F57" s="46" t="n">
        <v>0.8</v>
      </c>
      <c r="G57" s="46" t="n">
        <v>0.8</v>
      </c>
      <c r="H57" s="53" t="e">
        <f aca="false">#REF!+(#REF!*5%)</f>
        <v>#REF!</v>
      </c>
      <c r="I57" s="44"/>
    </row>
    <row r="58" customFormat="false" ht="90" hidden="false" customHeight="true" outlineLevel="0" collapsed="false">
      <c r="E58" s="63"/>
    </row>
    <row r="59" customFormat="false" ht="75.75" hidden="false" customHeight="true" outlineLevel="0" collapsed="false"/>
    <row r="60" customFormat="false" ht="75.75" hidden="false" customHeight="true" outlineLevel="0" collapsed="false"/>
    <row r="61" customFormat="false" ht="84" hidden="false" customHeight="true" outlineLevel="0" collapsed="false"/>
    <row r="62" customFormat="false" ht="75.75" hidden="false" customHeight="true" outlineLevel="0" collapsed="false"/>
    <row r="63" customFormat="false" ht="75.75" hidden="false" customHeight="true" outlineLevel="0" collapsed="false"/>
    <row r="64" customFormat="false" ht="75.75" hidden="false" customHeight="true" outlineLevel="0" collapsed="false"/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48</TotalTime>
  <Application>LibreOffice/7.3.6.2$Linux_X86_64 LibreOffice_project/30$Build-2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2022-05-29T14:58:00Z</dcterms:created>
  <dc:creator>一卓 王</dc:creator>
  <dc:description/>
  <dc:language>es-PE</dc:language>
  <cp:lastModifiedBy/>
  <cp:lastPrinted>2022-09-02T23:07:52Z</cp:lastPrinted>
  <dcterms:modified xsi:type="dcterms:W3CDTF">2022-10-21T21:20:27Z</dcterms:modified>
  <cp:revision>9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9E66596ED49B488A9B25681B4B8CF09D</vt:lpwstr>
  </property>
  <property fmtid="{D5CDD505-2E9C-101B-9397-08002B2CF9AE}" pid="3" name="KSOProductBuildVer">
    <vt:lpwstr>2052-11.1.0.9192</vt:lpwstr>
  </property>
</Properties>
</file>